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0" yWindow="-15" windowWidth="10845" windowHeight="10095" tabRatio="830"/>
  </bookViews>
  <sheets>
    <sheet name="Περιεχόμενα" sheetId="4" r:id="rId1"/>
    <sheet name="Α1 Συνοπτ Προϋπολογισμος" sheetId="1" r:id="rId2"/>
    <sheet name="Α1.1 Συνοπτ ΥπΟικον" sheetId="13" r:id="rId3"/>
    <sheet name="Α2 Εισπράξεις" sheetId="2" r:id="rId4"/>
    <sheet name="Α3 Πληρωμές" sheetId="3" r:id="rId5"/>
    <sheet name="Α4 Δάνεια" sheetId="5" r:id="rId6"/>
    <sheet name="Α5 Τραπεζικοί Λογαριασμοί" sheetId="6" r:id="rId7"/>
    <sheet name="Α6 Ειδικά Ταμεία" sheetId="11" r:id="rId8"/>
    <sheet name="Α7 Αναπτυξιακά Έργα" sheetId="7" r:id="rId9"/>
    <sheet name="Α8 Ενεργητικό Παθητικό" sheetId="9" r:id="rId10"/>
    <sheet name="Α9 Δεσμεύσεις" sheetId="8" r:id="rId11"/>
    <sheet name="Α10 Προσωπικό" sheetId="10" r:id="rId12"/>
    <sheet name="Sheet2" sheetId="12" r:id="rId13"/>
  </sheets>
  <definedNames>
    <definedName name="_xlnm.Print_Area" localSheetId="3">'Α2 Εισπράξεις'!$A$1:$N$116</definedName>
    <definedName name="_xlnm.Print_Area" localSheetId="4">'Α3 Πληρωμές'!$A$1:$J$185</definedName>
    <definedName name="_xlnm.Print_Titles" localSheetId="1">'Α1 Συνοπτ Προϋπολογισμος'!$1:$7</definedName>
    <definedName name="_xlnm.Print_Titles" localSheetId="2">'Α1.1 Συνοπτ ΥπΟικον'!$1:$7</definedName>
    <definedName name="_xlnm.Print_Titles" localSheetId="11">'Α10 Προσωπικό'!$1:$5</definedName>
    <definedName name="_xlnm.Print_Titles" localSheetId="3">'Α2 Εισπράξεις'!$1:$7</definedName>
    <definedName name="_xlnm.Print_Titles" localSheetId="4">'Α3 Πληρωμές'!$1:$7</definedName>
    <definedName name="_xlnm.Print_Titles" localSheetId="7">'Α6 Ειδικά Ταμεία'!$1:$7</definedName>
    <definedName name="_xlnm.Print_Titles" localSheetId="9">'Α8 Ενεργητικό Παθητικό'!$1:$3</definedName>
  </definedNames>
  <calcPr calcId="125725" calcOnSave="0"/>
</workbook>
</file>

<file path=xl/calcChain.xml><?xml version="1.0" encoding="utf-8"?>
<calcChain xmlns="http://schemas.openxmlformats.org/spreadsheetml/2006/main">
  <c r="L21" i="6"/>
  <c r="K21"/>
  <c r="J21"/>
  <c r="I21"/>
  <c r="H21"/>
  <c r="N107" i="2"/>
  <c r="M107"/>
  <c r="L107"/>
  <c r="K107"/>
  <c r="N100"/>
  <c r="M100"/>
  <c r="L100"/>
  <c r="N89"/>
  <c r="M89"/>
  <c r="L89"/>
  <c r="K89"/>
  <c r="J89"/>
  <c r="A1" i="13"/>
  <c r="I40"/>
  <c r="H40"/>
  <c r="G40"/>
  <c r="F40"/>
  <c r="E40"/>
  <c r="I24"/>
  <c r="H24"/>
  <c r="G24"/>
  <c r="F24"/>
  <c r="E24"/>
  <c r="I23"/>
  <c r="H23"/>
  <c r="G23"/>
  <c r="F23"/>
  <c r="E23"/>
  <c r="I21"/>
  <c r="H21"/>
  <c r="G21"/>
  <c r="F21"/>
  <c r="E21"/>
  <c r="I20"/>
  <c r="H20"/>
  <c r="G20"/>
  <c r="F20"/>
  <c r="E20"/>
  <c r="I38"/>
  <c r="H38"/>
  <c r="G38"/>
  <c r="F38"/>
  <c r="E38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16"/>
  <c r="H16"/>
  <c r="G16"/>
  <c r="F16"/>
  <c r="E16"/>
  <c r="I19"/>
  <c r="H19"/>
  <c r="G19"/>
  <c r="F19"/>
  <c r="E19"/>
  <c r="I18"/>
  <c r="H18"/>
  <c r="G18"/>
  <c r="F18"/>
  <c r="E18"/>
  <c r="I15"/>
  <c r="H15"/>
  <c r="G15"/>
  <c r="F15"/>
  <c r="E15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J19" i="5" l="1"/>
  <c r="K36"/>
  <c r="A42" i="1" l="1"/>
  <c r="A41"/>
  <c r="B2" i="10"/>
  <c r="B2" i="8"/>
  <c r="B2" i="9"/>
  <c r="B2" i="7"/>
  <c r="B2" i="11"/>
  <c r="B2" i="6"/>
  <c r="B2" i="5"/>
  <c r="B2" i="3"/>
  <c r="B2" i="2"/>
  <c r="I42" i="1" l="1"/>
  <c r="H42"/>
  <c r="G42"/>
  <c r="F42"/>
  <c r="E42"/>
  <c r="I54" l="1"/>
  <c r="I53"/>
  <c r="I52"/>
  <c r="I51"/>
  <c r="H54"/>
  <c r="H53"/>
  <c r="H52"/>
  <c r="H51"/>
  <c r="G54"/>
  <c r="G53"/>
  <c r="G52"/>
  <c r="G51"/>
  <c r="F54"/>
  <c r="F53"/>
  <c r="F52"/>
  <c r="F51"/>
  <c r="E54"/>
  <c r="E53"/>
  <c r="E52"/>
  <c r="E51"/>
  <c r="I55"/>
  <c r="H55"/>
  <c r="G55"/>
  <c r="F55"/>
  <c r="E55" l="1"/>
  <c r="A32" l="1"/>
  <c r="J130" i="3"/>
  <c r="I130"/>
  <c r="H130"/>
  <c r="G130"/>
  <c r="F130"/>
  <c r="J124"/>
  <c r="J132" s="1"/>
  <c r="I25" i="1" s="1"/>
  <c r="I124" i="3"/>
  <c r="H124"/>
  <c r="H132" s="1"/>
  <c r="G25" i="1" s="1"/>
  <c r="G124" i="3"/>
  <c r="F124"/>
  <c r="F132" s="1"/>
  <c r="E25" i="1" s="1"/>
  <c r="G132" i="3" l="1"/>
  <c r="F25" i="1" s="1"/>
  <c r="I132" i="3"/>
  <c r="H25" i="1" s="1"/>
  <c r="I40"/>
  <c r="H40"/>
  <c r="G40"/>
  <c r="F40"/>
  <c r="E40"/>
  <c r="I48" i="11"/>
  <c r="H48"/>
  <c r="G48"/>
  <c r="F48"/>
  <c r="E48"/>
  <c r="I53"/>
  <c r="H53"/>
  <c r="G53"/>
  <c r="F53"/>
  <c r="E53"/>
  <c r="E57" s="1"/>
  <c r="F52" s="1"/>
  <c r="F57" l="1"/>
  <c r="G52" s="1"/>
  <c r="G57" s="1"/>
  <c r="H52" s="1"/>
  <c r="H57" s="1"/>
  <c r="I52" s="1"/>
  <c r="I57" s="1"/>
  <c r="F35"/>
  <c r="E35"/>
  <c r="B1"/>
  <c r="I47"/>
  <c r="H47"/>
  <c r="G47"/>
  <c r="F47"/>
  <c r="E47"/>
  <c r="I46"/>
  <c r="H46"/>
  <c r="G46"/>
  <c r="F46"/>
  <c r="E46"/>
  <c r="E45"/>
  <c r="E49" s="1"/>
  <c r="E42"/>
  <c r="F38"/>
  <c r="F42" s="1"/>
  <c r="G38" s="1"/>
  <c r="G42" s="1"/>
  <c r="H38" s="1"/>
  <c r="H42" s="1"/>
  <c r="I38" s="1"/>
  <c r="I42" s="1"/>
  <c r="F30"/>
  <c r="G30" s="1"/>
  <c r="E27"/>
  <c r="F23"/>
  <c r="F27" s="1"/>
  <c r="G23" s="1"/>
  <c r="G27" s="1"/>
  <c r="H23" s="1"/>
  <c r="H27" s="1"/>
  <c r="I23" s="1"/>
  <c r="I27" s="1"/>
  <c r="F20"/>
  <c r="E20"/>
  <c r="G16"/>
  <c r="G20" s="1"/>
  <c r="H16" s="1"/>
  <c r="H20" s="1"/>
  <c r="I16" s="1"/>
  <c r="I20" s="1"/>
  <c r="F16"/>
  <c r="E13"/>
  <c r="F9"/>
  <c r="F45" s="1"/>
  <c r="F49" s="1"/>
  <c r="G35" l="1"/>
  <c r="H30" s="1"/>
  <c r="F13"/>
  <c r="G9" s="1"/>
  <c r="H35" l="1"/>
  <c r="I30" s="1"/>
  <c r="I35" s="1"/>
  <c r="G13"/>
  <c r="H9" s="1"/>
  <c r="G45"/>
  <c r="G49" s="1"/>
  <c r="H45" l="1"/>
  <c r="H49" s="1"/>
  <c r="H13"/>
  <c r="I9" s="1"/>
  <c r="I13" l="1"/>
  <c r="I45"/>
  <c r="I49" s="1"/>
  <c r="N61" i="2" l="1"/>
  <c r="M61"/>
  <c r="K61"/>
  <c r="L61"/>
  <c r="J61"/>
  <c r="H61"/>
  <c r="G61"/>
  <c r="F61"/>
  <c r="J89" i="3" l="1"/>
  <c r="I89"/>
  <c r="H89"/>
  <c r="G89"/>
  <c r="F89"/>
  <c r="J97"/>
  <c r="I97"/>
  <c r="H97"/>
  <c r="G97"/>
  <c r="F97"/>
  <c r="J165"/>
  <c r="I29" i="1" s="1"/>
  <c r="I165" i="3"/>
  <c r="H165"/>
  <c r="G29" i="1" s="1"/>
  <c r="G165" i="3"/>
  <c r="F29" i="1" s="1"/>
  <c r="F165" i="3"/>
  <c r="E29" i="1" s="1"/>
  <c r="J160" i="3"/>
  <c r="I28" i="1" s="1"/>
  <c r="I160" i="3"/>
  <c r="H160"/>
  <c r="G28" i="1" s="1"/>
  <c r="G160" i="3"/>
  <c r="F28" i="1" s="1"/>
  <c r="F160" i="3"/>
  <c r="E28" i="1" s="1"/>
  <c r="J106" i="3"/>
  <c r="I106"/>
  <c r="H106"/>
  <c r="G106"/>
  <c r="F106"/>
  <c r="H29" i="1"/>
  <c r="H28"/>
  <c r="J148" i="3"/>
  <c r="I27" i="1" s="1"/>
  <c r="J141" i="3"/>
  <c r="I26" i="1" s="1"/>
  <c r="J112" i="3"/>
  <c r="J84"/>
  <c r="J63"/>
  <c r="J41"/>
  <c r="J114" s="1"/>
  <c r="J33"/>
  <c r="J28"/>
  <c r="I148"/>
  <c r="H27" i="1" s="1"/>
  <c r="I141" i="3"/>
  <c r="H26" i="1" s="1"/>
  <c r="I112" i="3"/>
  <c r="I84"/>
  <c r="I63"/>
  <c r="I41"/>
  <c r="I114" s="1"/>
  <c r="I33"/>
  <c r="I28"/>
  <c r="H148"/>
  <c r="G27" i="1" s="1"/>
  <c r="H141" i="3"/>
  <c r="G26" i="1" s="1"/>
  <c r="H112" i="3"/>
  <c r="H84"/>
  <c r="H63"/>
  <c r="H41"/>
  <c r="H114" s="1"/>
  <c r="H33"/>
  <c r="H28"/>
  <c r="G148"/>
  <c r="F27" i="1" s="1"/>
  <c r="G141" i="3"/>
  <c r="F26" i="1" s="1"/>
  <c r="G112" i="3"/>
  <c r="G84"/>
  <c r="G63"/>
  <c r="G41"/>
  <c r="G114" s="1"/>
  <c r="G33"/>
  <c r="G28"/>
  <c r="F148"/>
  <c r="E27" i="1" s="1"/>
  <c r="F141" i="3"/>
  <c r="E26" i="1" s="1"/>
  <c r="F112" i="3"/>
  <c r="F84"/>
  <c r="F63"/>
  <c r="F41"/>
  <c r="F114" s="1"/>
  <c r="F33"/>
  <c r="F28"/>
  <c r="H29" i="10"/>
  <c r="F35" i="3" l="1"/>
  <c r="E24" i="1"/>
  <c r="G35" i="3"/>
  <c r="H35"/>
  <c r="G24" i="1"/>
  <c r="I35" i="3"/>
  <c r="J35"/>
  <c r="I24" i="1"/>
  <c r="F24"/>
  <c r="H24"/>
  <c r="I38"/>
  <c r="H38"/>
  <c r="G38"/>
  <c r="F38"/>
  <c r="I37"/>
  <c r="H37"/>
  <c r="G37"/>
  <c r="F37"/>
  <c r="I17"/>
  <c r="H17"/>
  <c r="G17"/>
  <c r="F17"/>
  <c r="J107" i="2"/>
  <c r="E17" i="1" s="1"/>
  <c r="H107" i="2"/>
  <c r="G107"/>
  <c r="F107"/>
  <c r="K100"/>
  <c r="F16" i="1" s="1"/>
  <c r="J100" i="2"/>
  <c r="E16" i="1" s="1"/>
  <c r="H100" i="2"/>
  <c r="G100"/>
  <c r="F100"/>
  <c r="H113"/>
  <c r="G113"/>
  <c r="F113"/>
  <c r="J183" i="3"/>
  <c r="I32" i="1" s="1"/>
  <c r="I183" i="3"/>
  <c r="H32" i="1" s="1"/>
  <c r="H183" i="3"/>
  <c r="G32" i="1" s="1"/>
  <c r="G183" i="3"/>
  <c r="F32" i="1" s="1"/>
  <c r="F183" i="3"/>
  <c r="E32" i="1" s="1"/>
  <c r="N28" i="2"/>
  <c r="I11" i="1" s="1"/>
  <c r="M28" i="2"/>
  <c r="H11" i="1" s="1"/>
  <c r="L28" i="2"/>
  <c r="G11" i="1" s="1"/>
  <c r="K28" i="2"/>
  <c r="F11" i="1" s="1"/>
  <c r="J28" i="2"/>
  <c r="E11" i="1" s="1"/>
  <c r="H28" i="2"/>
  <c r="G28"/>
  <c r="F28"/>
  <c r="I23" i="1" l="1"/>
  <c r="F23"/>
  <c r="E23"/>
  <c r="H23"/>
  <c r="G23"/>
  <c r="B1" i="10"/>
  <c r="B1" i="8"/>
  <c r="G53" i="9"/>
  <c r="D53"/>
  <c r="G40"/>
  <c r="D40"/>
  <c r="G24" l="1"/>
  <c r="G18"/>
  <c r="G12"/>
  <c r="D22"/>
  <c r="D21"/>
  <c r="E38" i="1"/>
  <c r="E37"/>
  <c r="B1" i="9"/>
  <c r="M29" i="7"/>
  <c r="L29"/>
  <c r="K29"/>
  <c r="J29"/>
  <c r="I29"/>
  <c r="K19"/>
  <c r="L19"/>
  <c r="S19"/>
  <c r="S27" s="1"/>
  <c r="R19"/>
  <c r="R26" s="1"/>
  <c r="Q19"/>
  <c r="Q25" s="1"/>
  <c r="P19"/>
  <c r="P24" s="1"/>
  <c r="O19"/>
  <c r="O23" s="1"/>
  <c r="N19"/>
  <c r="N22" s="1"/>
  <c r="M19"/>
  <c r="J19"/>
  <c r="I19"/>
  <c r="F19"/>
  <c r="E19"/>
  <c r="T17"/>
  <c r="T15"/>
  <c r="T13"/>
  <c r="T11"/>
  <c r="T9"/>
  <c r="G18"/>
  <c r="T18" s="1"/>
  <c r="G17"/>
  <c r="G16"/>
  <c r="T16" s="1"/>
  <c r="G15"/>
  <c r="G14"/>
  <c r="T14" s="1"/>
  <c r="G13"/>
  <c r="G12"/>
  <c r="T12" s="1"/>
  <c r="G11"/>
  <c r="G10"/>
  <c r="T10" s="1"/>
  <c r="G9"/>
  <c r="G8"/>
  <c r="T8" s="1"/>
  <c r="T19" s="1"/>
  <c r="T28" s="1"/>
  <c r="B1"/>
  <c r="L20" i="6"/>
  <c r="K20"/>
  <c r="I168" i="3" s="1"/>
  <c r="J20" i="6"/>
  <c r="H168" i="3" s="1"/>
  <c r="I20" i="6"/>
  <c r="G168" i="3" s="1"/>
  <c r="H20" i="6"/>
  <c r="G38"/>
  <c r="H38"/>
  <c r="I38"/>
  <c r="J168" i="3"/>
  <c r="F168"/>
  <c r="N80" i="2"/>
  <c r="M80"/>
  <c r="L80"/>
  <c r="H80" s="1"/>
  <c r="H82" s="1"/>
  <c r="K80"/>
  <c r="G80" s="1"/>
  <c r="G82" s="1"/>
  <c r="J80"/>
  <c r="F80" s="1"/>
  <c r="F82" s="1"/>
  <c r="P38" i="6"/>
  <c r="O38"/>
  <c r="N38"/>
  <c r="M38"/>
  <c r="L38"/>
  <c r="K38"/>
  <c r="J38"/>
  <c r="F39" i="1"/>
  <c r="E39"/>
  <c r="G19" i="7" l="1"/>
  <c r="M53" i="5"/>
  <c r="H39" i="1" s="1"/>
  <c r="P53" i="5"/>
  <c r="I39" i="1" s="1"/>
  <c r="J53" i="5"/>
  <c r="G39" i="1" s="1"/>
  <c r="R53" i="5"/>
  <c r="J171" i="3" s="1"/>
  <c r="Q53" i="5"/>
  <c r="J178" i="3" s="1"/>
  <c r="O53" i="5"/>
  <c r="I171" i="3" s="1"/>
  <c r="N53" i="5"/>
  <c r="I178" i="3" s="1"/>
  <c r="L53" i="5"/>
  <c r="H171" i="3" s="1"/>
  <c r="K53" i="5"/>
  <c r="H178" i="3" s="1"/>
  <c r="I53" i="5"/>
  <c r="K23"/>
  <c r="L36"/>
  <c r="F19" i="6"/>
  <c r="L19"/>
  <c r="K19"/>
  <c r="J19"/>
  <c r="I19"/>
  <c r="H19"/>
  <c r="G19"/>
  <c r="E48" i="1" s="1"/>
  <c r="F46" s="1"/>
  <c r="B1" i="6"/>
  <c r="E20" i="8" l="1"/>
  <c r="D20"/>
  <c r="C20"/>
  <c r="N10" i="2"/>
  <c r="I10" i="1" s="1"/>
  <c r="M10" i="2"/>
  <c r="H10" i="1" s="1"/>
  <c r="L10" i="2"/>
  <c r="G10" i="1" s="1"/>
  <c r="K10" i="2"/>
  <c r="F10" i="1" s="1"/>
  <c r="J10" i="2"/>
  <c r="E10" i="1" s="1"/>
  <c r="H10" i="2"/>
  <c r="G10"/>
  <c r="I12" i="1"/>
  <c r="H12"/>
  <c r="G12"/>
  <c r="F12"/>
  <c r="E12"/>
  <c r="N77" i="2"/>
  <c r="I13" i="1" s="1"/>
  <c r="M77" i="2"/>
  <c r="H13" i="1" s="1"/>
  <c r="L77" i="2"/>
  <c r="G13" i="1" s="1"/>
  <c r="K77" i="2"/>
  <c r="F13" i="1" s="1"/>
  <c r="J77" i="2"/>
  <c r="E13" i="1" s="1"/>
  <c r="H77" i="2"/>
  <c r="G77"/>
  <c r="G89"/>
  <c r="I16" i="1"/>
  <c r="H16"/>
  <c r="G16"/>
  <c r="N113" i="2"/>
  <c r="I18" i="1" s="1"/>
  <c r="M113" i="2"/>
  <c r="H18" i="1" s="1"/>
  <c r="L113" i="2"/>
  <c r="G18" i="1" s="1"/>
  <c r="K113" i="2"/>
  <c r="F18" i="1" s="1"/>
  <c r="J113" i="2"/>
  <c r="E18" i="1" s="1"/>
  <c r="I15"/>
  <c r="H15"/>
  <c r="G15"/>
  <c r="F15"/>
  <c r="H89" i="2"/>
  <c r="E15" i="1"/>
  <c r="F89" i="2"/>
  <c r="N82"/>
  <c r="M82"/>
  <c r="L82"/>
  <c r="K82"/>
  <c r="J82"/>
  <c r="F77"/>
  <c r="F10"/>
  <c r="V19" i="5"/>
  <c r="J170" i="3" s="1"/>
  <c r="J174" s="1"/>
  <c r="U19" i="5"/>
  <c r="J177" i="3" s="1"/>
  <c r="J179" s="1"/>
  <c r="T19" i="5"/>
  <c r="I170" i="3" s="1"/>
  <c r="I174" s="1"/>
  <c r="S19" i="5"/>
  <c r="I177" i="3" s="1"/>
  <c r="I179" s="1"/>
  <c r="R19" i="5"/>
  <c r="H170" i="3" s="1"/>
  <c r="H174" s="1"/>
  <c r="G36" i="13" s="1"/>
  <c r="Q19" i="5"/>
  <c r="H177" i="3" s="1"/>
  <c r="H179" s="1"/>
  <c r="P19" i="5"/>
  <c r="G170" i="3" s="1"/>
  <c r="G174" s="1"/>
  <c r="O19" i="5"/>
  <c r="N19"/>
  <c r="F170" i="3" s="1"/>
  <c r="F174" s="1"/>
  <c r="E36" i="13" s="1"/>
  <c r="M19" i="5"/>
  <c r="F177" i="3" s="1"/>
  <c r="F179" s="1"/>
  <c r="B1" i="5"/>
  <c r="L19"/>
  <c r="K19"/>
  <c r="F30" i="1" l="1"/>
  <c r="F36" i="13"/>
  <c r="H30" i="1"/>
  <c r="H36" i="13"/>
  <c r="I30" i="1"/>
  <c r="I36" i="13"/>
  <c r="E31" i="1"/>
  <c r="E37" i="13"/>
  <c r="E41" s="1"/>
  <c r="G31" i="1"/>
  <c r="G37" i="13"/>
  <c r="G41" s="1"/>
  <c r="H31" i="1"/>
  <c r="H37" i="13"/>
  <c r="I31" i="1"/>
  <c r="I37" i="13"/>
  <c r="I14" i="1"/>
  <c r="I14" i="13"/>
  <c r="I25" s="1"/>
  <c r="H14" i="1"/>
  <c r="H14" i="13"/>
  <c r="H25" s="1"/>
  <c r="G14" i="1"/>
  <c r="G14" i="13"/>
  <c r="G25" s="1"/>
  <c r="F14" i="1"/>
  <c r="F14" i="13"/>
  <c r="F25" s="1"/>
  <c r="E14" i="1"/>
  <c r="E14" i="13"/>
  <c r="E25" s="1"/>
  <c r="G177" i="3"/>
  <c r="G179" s="1"/>
  <c r="K21" i="5"/>
  <c r="K25"/>
  <c r="I185" i="3"/>
  <c r="F185"/>
  <c r="G185"/>
  <c r="H185"/>
  <c r="J185"/>
  <c r="G30" i="1"/>
  <c r="E30"/>
  <c r="H115" i="2"/>
  <c r="K115"/>
  <c r="D16" i="9" s="1"/>
  <c r="M115" i="2"/>
  <c r="F115"/>
  <c r="D9" i="9" s="1"/>
  <c r="G115" i="2"/>
  <c r="D15" i="9" s="1"/>
  <c r="J115" i="2"/>
  <c r="D10" i="9" s="1"/>
  <c r="L115" i="2"/>
  <c r="N115"/>
  <c r="F31" i="1" l="1"/>
  <c r="F37" i="13"/>
  <c r="F41" s="1"/>
  <c r="I41"/>
  <c r="H41"/>
  <c r="D12" i="9"/>
  <c r="D14" s="1"/>
  <c r="D18" s="1"/>
  <c r="D20" s="1"/>
  <c r="D24" s="1"/>
  <c r="B1" i="3"/>
  <c r="B1" i="2"/>
  <c r="I33" i="1"/>
  <c r="H33"/>
  <c r="G33"/>
  <c r="F33"/>
  <c r="E33"/>
  <c r="I19"/>
  <c r="H19"/>
  <c r="G19"/>
  <c r="F19"/>
  <c r="E19"/>
  <c r="A11"/>
  <c r="A12" s="1"/>
  <c r="A13" s="1"/>
  <c r="A14" s="1"/>
  <c r="A15" s="1"/>
  <c r="A16" s="1"/>
  <c r="A17" s="1"/>
  <c r="A18" s="1"/>
  <c r="A19" s="1"/>
  <c r="A23" s="1"/>
  <c r="A24" s="1"/>
  <c r="A25" l="1"/>
  <c r="A26" s="1"/>
  <c r="A27" s="1"/>
  <c r="A28" s="1"/>
  <c r="A29" s="1"/>
  <c r="A30" s="1"/>
  <c r="A31" s="1"/>
  <c r="H35"/>
  <c r="H43" s="1"/>
  <c r="H47" s="1"/>
  <c r="I35"/>
  <c r="I43" s="1"/>
  <c r="I47" s="1"/>
  <c r="G35"/>
  <c r="G43" s="1"/>
  <c r="G47" s="1"/>
  <c r="F35"/>
  <c r="F43" s="1"/>
  <c r="F47" s="1"/>
  <c r="F48" s="1"/>
  <c r="G46" s="1"/>
  <c r="E35"/>
  <c r="E43" s="1"/>
  <c r="E47" s="1"/>
  <c r="E46" s="1"/>
  <c r="G48" l="1"/>
  <c r="H46" s="1"/>
  <c r="H48" s="1"/>
  <c r="I46" s="1"/>
  <c r="I48" s="1"/>
  <c r="A33"/>
  <c r="A35" s="1"/>
  <c r="A37" s="1"/>
  <c r="A38" s="1"/>
  <c r="A39" s="1"/>
  <c r="A40" s="1"/>
  <c r="A43" s="1"/>
</calcChain>
</file>

<file path=xl/comments1.xml><?xml version="1.0" encoding="utf-8"?>
<comments xmlns="http://schemas.openxmlformats.org/spreadsheetml/2006/main">
  <authors>
    <author>Chloe</author>
  </authors>
  <commentList>
    <comment ref="F5" authorId="0">
      <text>
        <r>
          <rPr>
            <sz val="9"/>
            <color indexed="81"/>
            <rFont val="Tahoma"/>
            <family val="2"/>
            <charset val="161"/>
          </rPr>
          <t xml:space="preserve">Περιλαμβάνει όλες τις αναθεωρήσεις
</t>
        </r>
      </text>
    </comment>
    <comment ref="C41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F5" authorId="0">
      <text>
        <r>
          <rPr>
            <sz val="9"/>
            <color indexed="81"/>
            <rFont val="Tahoma"/>
            <family val="2"/>
            <charset val="161"/>
          </rPr>
          <t xml:space="preserve">Περιλαμβάνει όλες τις αναθεωρήσεις
</t>
        </r>
      </text>
    </comment>
    <comment ref="C39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K5" authorId="0">
      <text>
        <r>
          <rPr>
            <sz val="9"/>
            <color indexed="81"/>
            <rFont val="Tahoma"/>
            <family val="2"/>
            <charset val="161"/>
          </rPr>
          <t xml:space="preserve">Περιλαμβάνει όλες τις αναθεωρήσεις
</t>
        </r>
      </text>
    </commen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8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G5" authorId="0">
      <text>
        <r>
          <rPr>
            <sz val="9"/>
            <color indexed="81"/>
            <rFont val="Tahoma"/>
            <family val="2"/>
            <charset val="161"/>
          </rPr>
          <t xml:space="preserve">Περιλαμβάνει όλες τις αναθεωρήσεις
</t>
        </r>
      </text>
    </comment>
    <comment ref="D55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21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comments5.xml><?xml version="1.0" encoding="utf-8"?>
<comments xmlns="http://schemas.openxmlformats.org/spreadsheetml/2006/main">
  <authors>
    <author>Chloe</author>
  </authors>
  <commentList>
    <comment ref="G6" authorId="0">
      <text>
        <r>
          <rPr>
            <sz val="9"/>
            <color indexed="81"/>
            <rFont val="Tahoma"/>
            <family val="2"/>
            <charset val="161"/>
          </rPr>
          <t>Τα παρατραβήγματα να φαίνονται με αρνητικό πρόσημο</t>
        </r>
      </text>
    </comment>
  </commentList>
</comments>
</file>

<file path=xl/comments6.xml><?xml version="1.0" encoding="utf-8"?>
<comments xmlns="http://schemas.openxmlformats.org/spreadsheetml/2006/main">
  <authors>
    <author>Chloe</author>
  </authors>
  <commentList>
    <comment ref="F5" authorId="0">
      <text>
        <r>
          <rPr>
            <sz val="9"/>
            <color indexed="81"/>
            <rFont val="Tahoma"/>
            <family val="2"/>
            <charset val="161"/>
          </rPr>
          <t xml:space="preserve">Περιλαμβάνει όλες τις αναθεωρήσεις
</t>
        </r>
      </text>
    </comment>
    <comment ref="C31" authorId="0">
      <text>
        <r>
          <rPr>
            <sz val="9"/>
            <color indexed="81"/>
            <rFont val="Tahoma"/>
            <family val="2"/>
            <charset val="161"/>
          </rPr>
          <t>Έσοδα από πώληση τάφων και ειδική φορολογία</t>
        </r>
      </text>
    </comment>
  </commentList>
</comments>
</file>

<file path=xl/comments7.xml><?xml version="1.0" encoding="utf-8"?>
<comments xmlns="http://schemas.openxmlformats.org/spreadsheetml/2006/main">
  <authors>
    <author>Chloe</author>
  </authors>
  <commentList>
    <comment ref="C5" authorId="0">
      <text>
        <r>
          <rPr>
            <sz val="9"/>
            <color indexed="81"/>
            <rFont val="Tahoma"/>
            <family val="2"/>
            <charset val="161"/>
          </rPr>
          <t>Να κατηγοριοποιηθούν όλα τα έργα με βάση τις πιο κάτω κατηγορίες</t>
        </r>
      </text>
    </comment>
    <comment ref="E5" authorId="0">
      <text>
        <r>
          <rPr>
            <sz val="9"/>
            <color indexed="81"/>
            <rFont val="Tahoma"/>
            <family val="2"/>
            <charset val="161"/>
          </rPr>
          <t>Με βάση τον εγκεκριμένο προϋπολογισμό του προηγούμενου έτους</t>
        </r>
      </text>
    </comment>
    <comment ref="I5" authorId="0">
      <text>
        <r>
          <rPr>
            <sz val="9"/>
            <color indexed="81"/>
            <rFont val="Tahoma"/>
            <family val="2"/>
            <charset val="161"/>
          </rPr>
          <t>Περιλαμβάνει και χρηματοδότηση μέσω των Διαρθρωτικών και άλλων Ταμείων της ΕΕ</t>
        </r>
      </text>
    </comment>
  </commentList>
</comments>
</file>

<file path=xl/comments8.xml><?xml version="1.0" encoding="utf-8"?>
<comments xmlns="http://schemas.openxmlformats.org/spreadsheetml/2006/main">
  <authors>
    <author>Chloe</author>
  </authors>
  <commentList>
    <comment ref="B3" authorId="0">
      <text>
        <r>
          <rPr>
            <sz val="9"/>
            <color indexed="81"/>
            <rFont val="Tahoma"/>
            <family val="2"/>
            <charset val="161"/>
          </rPr>
          <t>Υπαλλήλους και Ωρομίσθιους</t>
        </r>
      </text>
    </comment>
    <comment ref="E5" authorId="0">
      <text>
        <r>
          <rPr>
            <sz val="9"/>
            <color indexed="81"/>
            <rFont val="Tahoma"/>
            <family val="2"/>
            <charset val="161"/>
          </rPr>
          <t>Σταυρωμένες ή Διπλοσταυρωμένες θέσεις</t>
        </r>
      </text>
    </comment>
    <comment ref="H5" authorId="0">
      <text>
        <r>
          <rPr>
            <sz val="9"/>
            <color indexed="81"/>
            <rFont val="Tahoma"/>
            <family val="2"/>
            <charset val="161"/>
          </rPr>
          <t>Μικτός μισθός περιλ. 13ου κ τιμαριθμικού επιδόματος κ προσαυξήσεων</t>
        </r>
      </text>
    </comment>
  </commentList>
</comments>
</file>

<file path=xl/sharedStrings.xml><?xml version="1.0" encoding="utf-8"?>
<sst xmlns="http://schemas.openxmlformats.org/spreadsheetml/2006/main" count="1083" uniqueCount="512">
  <si>
    <t>ΕΙΣΠΡΑΞΕΙΣ</t>
  </si>
  <si>
    <t>ΠΕΡΙΓΡΑΦΗ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</si>
  <si>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</si>
  <si>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</si>
  <si>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</si>
  <si>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</si>
  <si>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</si>
  <si>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</si>
  <si>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</si>
  <si>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</si>
  <si>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</si>
  <si>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D9</t>
  </si>
  <si>
    <t>Άλλα</t>
  </si>
  <si>
    <t>ΠΛΗΡΩΜΕΣ</t>
  </si>
  <si>
    <t>D1</t>
  </si>
  <si>
    <t>Δαπάνες Προσωπικού</t>
  </si>
  <si>
    <t>P2</t>
  </si>
  <si>
    <t xml:space="preserve">Λειτουργικές Δαπάνες </t>
  </si>
  <si>
    <t>P5</t>
  </si>
  <si>
    <t xml:space="preserve">Κεφαλαιουχικές Δαπάνες </t>
  </si>
  <si>
    <t>Τρέχουσες Μεταβιβάσεις</t>
  </si>
  <si>
    <t>Κεφαλαιουχικές Μεταβιβάσεις</t>
  </si>
  <si>
    <t>Σύνολο Εισπράξεων</t>
  </si>
  <si>
    <t>Σύνολο Πληρωμών</t>
  </si>
  <si>
    <t>Κρατικές Χορηγίες (τρέχουσες)</t>
  </si>
  <si>
    <t>Κρατικές Χορηγίες (κεφαλαιουχικές)</t>
  </si>
  <si>
    <t>Αποπληρωμές Δανείων (χωρίς τόκους)</t>
  </si>
  <si>
    <t>Αναλήψεις Δανείων</t>
  </si>
  <si>
    <t>Άλλες Χορηγίες (κεφαλαιουχικές)</t>
  </si>
  <si>
    <t>Αύξηση στα ταμειακά διαθέσιμα</t>
  </si>
  <si>
    <t>Προϋπολογισμός</t>
  </si>
  <si>
    <t>Πραγματικά</t>
  </si>
  <si>
    <t>Μέρος Α</t>
  </si>
  <si>
    <t>Ετοιμασία Προϋπολογισμού</t>
  </si>
  <si>
    <t>Παρακολούθηση υλοποίησης Προϋπολογισμού</t>
  </si>
  <si>
    <t>Μέρος Β</t>
  </si>
  <si>
    <t>Μέρος Γ</t>
  </si>
  <si>
    <t>Α1</t>
  </si>
  <si>
    <t>Α2</t>
  </si>
  <si>
    <t>Α3</t>
  </si>
  <si>
    <t>Α4</t>
  </si>
  <si>
    <t>Δάνεια</t>
  </si>
  <si>
    <t>Τραπεζικοί Λογαριασμοί</t>
  </si>
  <si>
    <t>Δεσμεύσεις</t>
  </si>
  <si>
    <t>Άλλα Στοιχεία Ενεργητικού και Παθητικού</t>
  </si>
  <si>
    <t>Α5</t>
  </si>
  <si>
    <t>Α6</t>
  </si>
  <si>
    <t>Α7</t>
  </si>
  <si>
    <t>Στοιχεία Προσωπικού</t>
  </si>
  <si>
    <t>Α8</t>
  </si>
  <si>
    <t>Οικονομική Διαχείριση Αρχών Τοπικής Αυτοδιοίκησης</t>
  </si>
  <si>
    <t>ΦΟΡΟΙ</t>
  </si>
  <si>
    <t>Επαγγελματικός Φόρος</t>
  </si>
  <si>
    <t>Φόρος Θεάματος</t>
  </si>
  <si>
    <t>Τέλη Διανυκτέρευσης</t>
  </si>
  <si>
    <t xml:space="preserve"> ΤΕΛΗ, ΑΔΕΙΕΣ ΚΑΙ ΔΙΚΑΙΩΜΑΤΑ</t>
  </si>
  <si>
    <t xml:space="preserve">Τέλη Σκυβάλων 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</si>
  <si>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</si>
  <si>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</si>
  <si>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</si>
  <si>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</si>
  <si>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</si>
  <si>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</si>
  <si>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Διευκολύνσεων στην παραλία</t>
  </si>
  <si>
    <t>Άλλες Άδειες</t>
  </si>
  <si>
    <t>Ζυγιστικά Δικαιώματα</t>
  </si>
  <si>
    <t>Δικαιώματα Χρήσης Χώρων Στάθμευσης</t>
  </si>
  <si>
    <t xml:space="preserve">Δικαιώματα Χρήσης Κολυμβητηρίου </t>
  </si>
  <si>
    <t>Δικαιώματα Ενοικίασης Κρεβατακιών και Ομπρελών</t>
  </si>
  <si>
    <t>Άλλα Δικαιώματα Χρήσης στις Παραλίες</t>
  </si>
  <si>
    <t xml:space="preserve"> ΑΝΑΚΤΗΣΗ ΕΞΟΔΩΝ</t>
  </si>
  <si>
    <t>Ανάκτηση Εξόδων Κολυμβητηρίου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</si>
  <si>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</si>
  <si>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</si>
  <si>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</si>
  <si>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</si>
  <si>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</si>
  <si>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</si>
  <si>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</si>
  <si>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ΕΣΟΔΑ ΥΔΑΤΟΠΡΟΜΗΘΕΙΑΣ</t>
  </si>
  <si>
    <t>Τέλη Κατανάλωσης Νερού</t>
  </si>
  <si>
    <t xml:space="preserve">Εγκαταστάσεις, Επιδιορθώσεις Υδρομετρητών </t>
  </si>
  <si>
    <t>Τέλη Παροχής Νερού σε Οικόπεδα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</si>
  <si>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</si>
  <si>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</si>
  <si>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</si>
  <si>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</si>
  <si>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</si>
  <si>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</si>
  <si>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</si>
  <si>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>ΕΝΟΙΚΙΑ</t>
  </si>
  <si>
    <t>Ενοίκια Περιπτέρων</t>
  </si>
  <si>
    <t>Ενοίκια στεγάστρων Λεωφορείων</t>
  </si>
  <si>
    <t>ΤΟΚΟΙ ΚΑΙ ΜΕΡΙΣΜΑΤΑ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</si>
  <si>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</si>
  <si>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</si>
  <si>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</si>
  <si>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</si>
  <si>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</si>
  <si>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ΕΣΟΔΑ ΚΟΙΝΩΝΙΚΩΝ ΥΠΗΡΕΣΙΩΝ</t>
  </si>
  <si>
    <t>Άλλα Έσοδα</t>
  </si>
  <si>
    <t>Δικαιώματα Χρήσης Θεάτρου</t>
  </si>
  <si>
    <t>ΔΙΑΦΟΡΑ ΕΣΟΔΑ</t>
  </si>
  <si>
    <t>ΧΟΡΗΓΙΕΣ</t>
  </si>
  <si>
    <t>Τακτική Κρατική Χορηγία</t>
  </si>
  <si>
    <t>Κρατική Χορηγία Επαγγελματικού Φόρου</t>
  </si>
  <si>
    <t>€</t>
  </si>
  <si>
    <t>ΜΔΠ</t>
  </si>
  <si>
    <t>ΜΙΣΘΟΙ ΚΑΙ ΗΜΕΡΟΜΙΣΘΙΑ</t>
  </si>
  <si>
    <t>Βασικοί Μισθοί Υπαλλήλων</t>
  </si>
  <si>
    <t>Υπερωρίες Υπαλλήλων</t>
  </si>
  <si>
    <t>Βασικά Ημερομίσθια Εργατών</t>
  </si>
  <si>
    <t>Τιμαριθμικό Επίδομα Εργατών</t>
  </si>
  <si>
    <t>Υπερωρίες Εργατών</t>
  </si>
  <si>
    <t>Ταμείον Προνοίας Εργατών</t>
  </si>
  <si>
    <t>Ειδικά Επιδόματα</t>
  </si>
  <si>
    <t>Επιδόματα Οδοιπορικών</t>
  </si>
  <si>
    <t>Επιμόρφωση Προσωπικού</t>
  </si>
  <si>
    <t>Στολές Εργατοϋπαλλήλων</t>
  </si>
  <si>
    <t>ΣΥΝΤΑΞΕΙΣ ΚΑΙ ΦΙΛΟΔΩΡΗΜΑΤΑ</t>
  </si>
  <si>
    <t>ΗΛΕΚΤΡΟΦΩΤΙΣΜΟΣ</t>
  </si>
  <si>
    <t>Επιδιόρθωση Οχημάτων</t>
  </si>
  <si>
    <t>Επιδιόρθωση Μηχανημάτων</t>
  </si>
  <si>
    <t>Ανταλλακτικά</t>
  </si>
  <si>
    <t>Συντήρηση και Βελτίωση Οδών</t>
  </si>
  <si>
    <t>Απαλλοτριώσεις (για διεύρυνση οδών)</t>
  </si>
  <si>
    <t>Συντήρηση Οδικού Φωτισμού</t>
  </si>
  <si>
    <t>Φώτα Τροχαίας</t>
  </si>
  <si>
    <t>Πινακίδες Ονομασιών Δρόμων</t>
  </si>
  <si>
    <t>ΔΕΥΤΕΡΕΥΟΝΤΑ ΕΡΓΑ ΥΠΟΔΟΜΗΣ</t>
  </si>
  <si>
    <t>Βελτίωση χώρων Στάθμευσης</t>
  </si>
  <si>
    <t>Κτιριακές Βελτιώσεις</t>
  </si>
  <si>
    <t>Συντήρηση Μνημείων</t>
  </si>
  <si>
    <t>Καύσιμα Θερμάνσεων</t>
  </si>
  <si>
    <t>Συντήρηση Δημοτικών Υποστατικών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</si>
  <si>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</si>
  <si>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</si>
  <si>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</si>
  <si>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</si>
  <si>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</si>
  <si>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</si>
  <si>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ΕΞΟΔΑ ΚΟΙΝΩΝΙΚΩΝ ΥΠΗΡΕΣΙΩΝ</t>
  </si>
  <si>
    <t>Φροντίδα και Ψυχαγωγία Ηλικιωμένων</t>
  </si>
  <si>
    <t>ΔΙΟΙΚΗΤΙΚΑ ΕΞΟΔΑ</t>
  </si>
  <si>
    <t>Γραφική Ύλη και Εκτυπωτικά</t>
  </si>
  <si>
    <t>Ελεγκτικά Δικαιώματα</t>
  </si>
  <si>
    <t>Δικαστικά και Δικηγορικά Έξοδα</t>
  </si>
  <si>
    <t>Δημοσιεύσεις</t>
  </si>
  <si>
    <t>Αποχετευτικά - Υδατοπρομήθεια</t>
  </si>
  <si>
    <t>Ενοίκια</t>
  </si>
  <si>
    <t>Εφημερίδες και Περιοδικά</t>
  </si>
  <si>
    <t>Έξοδα Μηχανογράφησης</t>
  </si>
  <si>
    <t>Μελέτες</t>
  </si>
  <si>
    <t>ΤΟΚΟΙ ΚΑΙ ΔΙΚΑΙΩΜΑΤΑ</t>
  </si>
  <si>
    <t>Τόκοι Ομολόγων</t>
  </si>
  <si>
    <t>Επιστροφή Εισπράξεων προηγούμενων χρόνων</t>
  </si>
  <si>
    <t>Εκμίσθωση Μηχανημάτων</t>
  </si>
  <si>
    <t>Αγορές Υλικών Καθαρισμού</t>
  </si>
  <si>
    <t>Επιδιορθώσεις επίπλων και σκευών</t>
  </si>
  <si>
    <t>Επιδιορθώσεις εργαλείων και εξοπλισμού</t>
  </si>
  <si>
    <t>Δαπάνες Βιοτεχνικής Περιοχής</t>
  </si>
  <si>
    <t>Παροχή υπηρεσιών από τρίτους</t>
  </si>
  <si>
    <t>Σχολικοί Τροχονόμοι</t>
  </si>
  <si>
    <t>Κίτρινα Λεωφορεία</t>
  </si>
  <si>
    <t>Αναλύσεις Υγειονομείου</t>
  </si>
  <si>
    <t>Εισπράξεις - Έσοδα</t>
  </si>
  <si>
    <t>Πληρωμές - Δαπάνες</t>
  </si>
  <si>
    <t>Περιεχόμενα</t>
  </si>
  <si>
    <t>Εισπράξεις</t>
  </si>
  <si>
    <t>Έσοδα</t>
  </si>
  <si>
    <t xml:space="preserve">ESA </t>
  </si>
  <si>
    <t>1</t>
  </si>
  <si>
    <t>Προηγούμενη κατηγορία</t>
  </si>
  <si>
    <t>ΔΙΚΑΙΩΜΑΤΑ ΧΡΗΣΗΣ ΚΑΙ ΠΑΡΟΧΗΣ ΥΠΗΡΕΣΙΩΝ</t>
  </si>
  <si>
    <t>ΠΡΟΣΤΙΜΑ/ΠΡΟΣΕΠΙΒΑΡΥΝΣΕΙΣ</t>
  </si>
  <si>
    <t>ΈΣΟΔΑ ΠΟΛΙΤΙΣΤΙΚΩΝ ΥΠΗΡΕΣΙΩΝ ΚΑΙ ΕΚΔΗΛΩΣΕΩΝ</t>
  </si>
  <si>
    <t>Έσοδα Υδατοπρομήθειας</t>
  </si>
  <si>
    <t>4</t>
  </si>
  <si>
    <t>Άλλα Έσοδα Αγωγών</t>
  </si>
  <si>
    <t>Α9</t>
  </si>
  <si>
    <t>Αναφορά</t>
  </si>
  <si>
    <t>Α3&amp;Α4</t>
  </si>
  <si>
    <t>Α3&amp;Α9</t>
  </si>
  <si>
    <t>Λογιστικό Σχέδιο</t>
  </si>
  <si>
    <t>Έσοδα Γηροκομείου</t>
  </si>
  <si>
    <t>Έσοδα Παιδικού Σταθμού</t>
  </si>
  <si>
    <t>Έσοδα Βιβλιοθήκης</t>
  </si>
  <si>
    <t>FIMAS Ομαδα Άρθρων</t>
  </si>
  <si>
    <t>FIMAS Υποομαδα Άρθρων</t>
  </si>
  <si>
    <t>01000</t>
  </si>
  <si>
    <t>01040</t>
  </si>
  <si>
    <t>01100</t>
  </si>
  <si>
    <t>01200</t>
  </si>
  <si>
    <t>Δικαιώματα Καθαρισμού Οικοπέδων και Ανοικτών Χώρων</t>
  </si>
  <si>
    <t>01550</t>
  </si>
  <si>
    <t>01300</t>
  </si>
  <si>
    <t>01301</t>
  </si>
  <si>
    <t>Πληρωμές</t>
  </si>
  <si>
    <t>01500</t>
  </si>
  <si>
    <t>01501</t>
  </si>
  <si>
    <t>01521</t>
  </si>
  <si>
    <t>01520</t>
  </si>
  <si>
    <t>01570</t>
  </si>
  <si>
    <t>01551</t>
  </si>
  <si>
    <t>06000</t>
  </si>
  <si>
    <t>06020</t>
  </si>
  <si>
    <t>07000</t>
  </si>
  <si>
    <t>Εισπράξεις από πώληση στοιχείων Πάγιου Ενεργητικού (εκτός ακίνητης περιουσίας)</t>
  </si>
  <si>
    <t>Πώληση γης και κτιρίων</t>
  </si>
  <si>
    <t>07030</t>
  </si>
  <si>
    <t>ΣΥΝΤΗΡΗΣΗ  ΚΑΙ ΛΕΙΤΟΥΡΓΙΑ ΟΧΗΜΑΤΩΝ,ΜΗΧΑΝΗΜΑΤΩΝ ΚΑΙ ΑΛΛΟΥ ΕΞΟΠΛΙΣΜΟΥ</t>
  </si>
  <si>
    <t>ΣΥΝΤΗΡΗΣΗ ΟΔΩΝ, ΟΔΙΚΟΥ ΦΩΤΙΣΜΟΥ, ΦΩΤΩΝ ΤΡΟΧΑΙΑΣ, ΕΡΓΩΝ ΚΟΙΝΗΣ ΩΦΕΛΕΙΑΣ ΚΑΙ ΕΠΙΚΙΝΔΥΝΩΝ ΟΙΚΟΔΟΜΩΝ</t>
  </si>
  <si>
    <t>Α/Α</t>
  </si>
  <si>
    <t>Τράπεζα</t>
  </si>
  <si>
    <t>Σκοπός Δανείου</t>
  </si>
  <si>
    <t>Επιτόκιο</t>
  </si>
  <si>
    <t>Έτος</t>
  </si>
  <si>
    <t>Εγγυημένο</t>
  </si>
  <si>
    <t>Υπόλοιπο Δανείου</t>
  </si>
  <si>
    <t>Σύναψης</t>
  </si>
  <si>
    <t>από το Κράτος;</t>
  </si>
  <si>
    <t>(κεφάλαιο και τόκοι)</t>
  </si>
  <si>
    <t>NAI/OXI</t>
  </si>
  <si>
    <t>ΣΥΝΟΛΟ</t>
  </si>
  <si>
    <t>στις 31/12/2013</t>
  </si>
  <si>
    <t>στις 31/12/2013 €</t>
  </si>
  <si>
    <t>Καθυστερήσεις</t>
  </si>
  <si>
    <t>Δόσεις 2013</t>
  </si>
  <si>
    <t>Κεφάλαιο</t>
  </si>
  <si>
    <t>Τόκοι</t>
  </si>
  <si>
    <t>Δόσεις 2014</t>
  </si>
  <si>
    <t>Δόσεις 2015</t>
  </si>
  <si>
    <t>Δόσεις 2016</t>
  </si>
  <si>
    <t>Δόσεις 2017</t>
  </si>
  <si>
    <t>Μείον</t>
  </si>
  <si>
    <t>Υπόλοιπο δανείων 31/12/2017</t>
  </si>
  <si>
    <t>11</t>
  </si>
  <si>
    <t>11.1</t>
  </si>
  <si>
    <t>Περιγραφή Δαπάνης</t>
  </si>
  <si>
    <t xml:space="preserve">Συνολικό ποσό </t>
  </si>
  <si>
    <t>δεσμεύσεων έτους 2015</t>
  </si>
  <si>
    <t>(εάν υπάρχουν)</t>
  </si>
  <si>
    <t>Α5 Τραπεζικοί Λογαριασμοί</t>
  </si>
  <si>
    <t>Α4 Δάνεια</t>
  </si>
  <si>
    <t>Σκοπός Λογαριασμού</t>
  </si>
  <si>
    <t xml:space="preserve">Υπόλοιπο </t>
  </si>
  <si>
    <t>Τιμαριθμικό Επίδομα Υπαλλήλων</t>
  </si>
  <si>
    <t>11.2</t>
  </si>
  <si>
    <t>12</t>
  </si>
  <si>
    <t>Λειτουργικές Δαπάνες</t>
  </si>
  <si>
    <t>12.1</t>
  </si>
  <si>
    <t>12.2</t>
  </si>
  <si>
    <t>Καύσιμα και Μηχανέλαια Οχημάτων και Μηχανημάτων</t>
  </si>
  <si>
    <t>Κατασκευή Πεζοδρομίων, Νησίδων, Κυκλοφοριακών Κόμβων, Διαβάσεων Πεζών, Σήμανση Οδών, Στέγαστρα Λεωφορείων κ.ά.</t>
  </si>
  <si>
    <t>Έξοδα προστασίας κοινού από επικίνδυνες οικοδομές</t>
  </si>
  <si>
    <t>ΣΥΝΤΗΡΗΣΗ ΚΑΙ ΒΕΛΤΙΩΣΗ ΔΗΜΟΤΙΚΗΣ ΠΕΡΙΟΥΣΙΑΣ</t>
  </si>
  <si>
    <t>13</t>
  </si>
  <si>
    <t>ΕΞΟΔΑ ΠΟΛΙΤΙΣΤΙΚΩΝ ΥΠΗΡΕΣΙΩΝ ΚΑΙ  ΑΛΛΩΝ ΕΚΔΗΛΩΣΕΩΝ</t>
  </si>
  <si>
    <t>12.3</t>
  </si>
  <si>
    <t>Επαγγελματικές Συνδρομές και Συνεισφορές</t>
  </si>
  <si>
    <t>Έξοδα Φιλοξενίας και Δημοσίων Σχέσεων</t>
  </si>
  <si>
    <t>12.4</t>
  </si>
  <si>
    <t>Πρόστιμα και Επιβαρύνσεις</t>
  </si>
  <si>
    <t>16</t>
  </si>
  <si>
    <t>12.5</t>
  </si>
  <si>
    <t>14</t>
  </si>
  <si>
    <t>Φιλανθρωπικές Συνεισφορές</t>
  </si>
  <si>
    <t>12.6</t>
  </si>
  <si>
    <t>12.7</t>
  </si>
  <si>
    <t>17</t>
  </si>
  <si>
    <t>18</t>
  </si>
  <si>
    <t>Συναλλαγματικές Διαφορές</t>
  </si>
  <si>
    <t>Αρ. τραπεζικού</t>
  </si>
  <si>
    <t>λογαριασμού</t>
  </si>
  <si>
    <t>Τράπεζα/Οργανισμός</t>
  </si>
  <si>
    <t>Έτος Αποπληρωμής</t>
  </si>
  <si>
    <t>Δόσεις κεφαλαίου 2014 - 2017</t>
  </si>
  <si>
    <t>Πλέον</t>
  </si>
  <si>
    <t>Υφιστάμενα Δάνεια που αποπληρώνονται από το κράτος</t>
  </si>
  <si>
    <t>Αναλήψεις 2014-2017 από υφιστάμενα δάνεια (αν υπάρχουν)</t>
  </si>
  <si>
    <t>Νέα Δάνεια από 1/1/2015</t>
  </si>
  <si>
    <t>Αρχικό Ποσό</t>
  </si>
  <si>
    <t>Δανείου</t>
  </si>
  <si>
    <t>Αναλήψεις</t>
  </si>
  <si>
    <t xml:space="preserve">Τόκοι Δανείων - υφιστάμενων </t>
  </si>
  <si>
    <t>Τόκοι Δανείων - νέων</t>
  </si>
  <si>
    <t>Τόκοι και Τραπεζικές Χρεώσεις</t>
  </si>
  <si>
    <t>Δόσεις Δανείων - υφιστάμενων</t>
  </si>
  <si>
    <t>Δόσεις Δανείων - νέων</t>
  </si>
  <si>
    <t>Τραπεζικοί Λογαριασμοί που χρησιμοποιούνται για λειτουργικούς σκοπούς</t>
  </si>
  <si>
    <t>Τόκοι Εισπρακτέοι</t>
  </si>
  <si>
    <t>Τραπεζικοί Λογαριασμοί που χρησιμοποιούνται για άλλους σκοπούς</t>
  </si>
  <si>
    <t>Όριο παρατραβήγματος (όπου ισχύει)</t>
  </si>
  <si>
    <t>Τόκοι Πληρωτέοι (με αρνητικό πρόσημο)</t>
  </si>
  <si>
    <t>Τραπεζικές Χρεώσεις και Δικαιώματα Παρατραβήγματος</t>
  </si>
  <si>
    <t xml:space="preserve">Τραπεζικοί Τόκοι για παρατραβήγματα </t>
  </si>
  <si>
    <t>Κεφαλαιουχικές Δαπάνες</t>
  </si>
  <si>
    <t>Κατηγορία</t>
  </si>
  <si>
    <t>Υφιστάμενος</t>
  </si>
  <si>
    <t>Προϋπολογισμός Έργων</t>
  </si>
  <si>
    <t>Περιγραφή Έργου</t>
  </si>
  <si>
    <t>Αύξηση/μείωση/ νέα έργα</t>
  </si>
  <si>
    <t>Σύνολο</t>
  </si>
  <si>
    <t>Ανεγερση, Επέκταση κ Βελτίωση Κτιρίων</t>
  </si>
  <si>
    <t>Άλλα Έργα (χώροι στάθμευσης, κοιμητήρια)</t>
  </si>
  <si>
    <t>Κατασκευαστικά Έργα (Πλατείες, πάρκα, αντιπλημμυρικά)</t>
  </si>
  <si>
    <t>Δρόμοι (και πεζόδρομοι, ποδηλατόδρομοι)</t>
  </si>
  <si>
    <t>Αναπτυξιακά Έργα</t>
  </si>
  <si>
    <t>Δαπάνες για Αναπτυξιακά Έργα</t>
  </si>
  <si>
    <t>Αγορά Γης και Κτιρίων (περιλ. Απαλλοτρ.)</t>
  </si>
  <si>
    <t>Επόμενα έτη</t>
  </si>
  <si>
    <t>μετά το 2017</t>
  </si>
  <si>
    <t>μέχρι 31/12/2012</t>
  </si>
  <si>
    <t>Από λειτουργικά πλεονάσματα</t>
  </si>
  <si>
    <t>Ανάλυση κατά έτος:</t>
  </si>
  <si>
    <t>Επόμενα έτη μετά το 2017</t>
  </si>
  <si>
    <t>Μέχρι 31/12/2012</t>
  </si>
  <si>
    <t>Χρεώστες</t>
  </si>
  <si>
    <t>Α2 Εισπράξεις</t>
  </si>
  <si>
    <t>Α3 Πληρωμές</t>
  </si>
  <si>
    <t>Ποσοστό χρηματοδ από ΕΕ</t>
  </si>
  <si>
    <t>%</t>
  </si>
  <si>
    <t>Αρχικό Υπόλοιπο</t>
  </si>
  <si>
    <t>Πλέον: Τιμολογηθέντα ποσά 2013</t>
  </si>
  <si>
    <t>Μείον: Εισπράξεις 2013</t>
  </si>
  <si>
    <t>Μείον: Διαγραφές κακών χρεωστών 2013</t>
  </si>
  <si>
    <t>Τελικό Υπόλοιπο</t>
  </si>
  <si>
    <t>Μείον: Εισπράξεις 2014</t>
  </si>
  <si>
    <t>Μείον: Διαγραφές κακών χρεωστών 2014</t>
  </si>
  <si>
    <t>Μείον: Εισπράξεις 2015</t>
  </si>
  <si>
    <t>Μείον: Διαγραφές κακών χρεωστών 2015</t>
  </si>
  <si>
    <t>Πρόνοια για επισφαλείς χρεώστες</t>
  </si>
  <si>
    <t>Πλέον: Πρόνοια για το 2013</t>
  </si>
  <si>
    <t>Μείον: Διαγραφές/Εισπράξεις</t>
  </si>
  <si>
    <t>Πιστωτές</t>
  </si>
  <si>
    <t>Οφειλες πέραν των 90 ημερών</t>
  </si>
  <si>
    <t>Πραγμ.</t>
  </si>
  <si>
    <t>Προϋπ.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</si>
  <si>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</si>
  <si>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</si>
  <si>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</si>
  <si>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</si>
  <si>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</si>
  <si>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</si>
  <si>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</si>
  <si>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</si>
  <si>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</si>
  <si>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Εισφορές Κοιν. Ασφ. κ.α. για μισθοδοσία</t>
  </si>
  <si>
    <t>Υπόλοιπο</t>
  </si>
  <si>
    <t>Οφειλες προς</t>
  </si>
  <si>
    <t>Αιτιολογία για οφειλές πέραν των 90 ημερών</t>
  </si>
  <si>
    <t>δεσμεύσεων έτους 2016</t>
  </si>
  <si>
    <t>υποχρεώσεων έτους 2017</t>
  </si>
  <si>
    <t>Υπηρεσία</t>
  </si>
  <si>
    <t>Εγκεκριμένες Θέσεις 2014</t>
  </si>
  <si>
    <t>Τίτλος Θέσης</t>
  </si>
  <si>
    <t>Μισθοδοτική Κλίμακα</t>
  </si>
  <si>
    <t>Υφιστάμενες Ρυθμίσεις</t>
  </si>
  <si>
    <t>Αρ. Κενών Θέσεων</t>
  </si>
  <si>
    <t>Προβλεπόμενες Θέσεις 2015</t>
  </si>
  <si>
    <t>Έσοδα Πολιτιστικών και άλλων Εκδηλώσεων</t>
  </si>
  <si>
    <t>Κρατική Χορηγία για απώλεια Διαπυλίων</t>
  </si>
  <si>
    <t>Άλλες Κρατικές Χορηγίες</t>
  </si>
  <si>
    <t>Καταθέσεις για εκτέλεση έργων (προϊόν δανείων)</t>
  </si>
  <si>
    <t>Οφειλές προς Ταμεία Συντάξεως / Προνοίας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</si>
  <si>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</si>
  <si>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</si>
  <si>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</si>
  <si>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</si>
  <si>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Εισφορές στο Ταμείο Ευημερίας Υπαλλήλων κ Εργατών</t>
  </si>
  <si>
    <t>Ιατροφαρμακευτική Περίθαλψη Υπαλλήλων κ Εργατών</t>
  </si>
  <si>
    <t>Εισφορές στο Ταμείο Συντάξεων κ Φιλοδωρημάτων</t>
  </si>
  <si>
    <t>Ταμείο Ιατροφαρμακευτικής Περίθαλψης Συνταξιούχων</t>
  </si>
  <si>
    <t>Ασφάλιστρα Αστικής Ευθύνης</t>
  </si>
  <si>
    <t>Συνοπτικός Πίνακας Προϋπολογισμού</t>
  </si>
  <si>
    <t>ΣΥΝΤΗΡΗΣΗ ΟΔΙΚΟΥ ΦΩΤΙΣΜΟΥ, ΦΩΤΩΝ ΤΡΟΧΑΙΑΣ, ΕΡΓΩΝ ΚΟΙΝΗΣ ΩΦΕΛΕΙΑΣ ΚΑΙ ΕΠΙΚΙΝΔΥΝΩΝ ΟΙΚΟΔΟΜΩΝ</t>
  </si>
  <si>
    <t>Εισφορές σε άλλους οργανισμούς για σκοπούς λειτουργίας</t>
  </si>
  <si>
    <t>Εισφορές σε άλλους οργανισμούς για κεφαλαιουχικές δαπάνες</t>
  </si>
  <si>
    <t>Έξοδα Αθλητικών Εκδηλώσεων</t>
  </si>
  <si>
    <t>Αναφ</t>
  </si>
  <si>
    <t>Άλλα Έξοδα</t>
  </si>
  <si>
    <t>ΑΛΛΑ ΛΕΙΤΟΥΡΓΙΚΑ ΕΞΟΔΑ</t>
  </si>
  <si>
    <t>Άλλα Λειτουργικά Έξοδα</t>
  </si>
  <si>
    <t>Τόκοι Εισπρακτέοι που μπορούν να χρησιμοποιηθούν για κάλυψη λειτουργικών δαπανών</t>
  </si>
  <si>
    <t>Καταθέσεις για αποπληρωμή δανείων</t>
  </si>
  <si>
    <t>20</t>
  </si>
  <si>
    <t>19</t>
  </si>
  <si>
    <t>…..</t>
  </si>
  <si>
    <t>Έργα Υποδομής (αποχετευτικά, βιομηχανικές ζώνες, αντιπλημμυρικά)</t>
  </si>
  <si>
    <t>Συνολικός Προϋπολογισμός</t>
  </si>
  <si>
    <t>Πηγές Χρηματοδότησης</t>
  </si>
  <si>
    <t>Άλλες Χορηγίες (τρέχουσες)</t>
  </si>
  <si>
    <t>Χορηγίες από τρίτους</t>
  </si>
  <si>
    <t>Πλεόνασμα από λειτουργικές δραστηριότητες</t>
  </si>
  <si>
    <t>Πλέον: Πρόνοια για το 2014</t>
  </si>
  <si>
    <t>Πλέον: Πρόνοια για το 2015</t>
  </si>
  <si>
    <t>Πλέον: Ποσά προς τιμολόγηση 2014</t>
  </si>
  <si>
    <t>Πλέον: Ποσά προς τιμολόγηση 2015</t>
  </si>
  <si>
    <t>+</t>
  </si>
  <si>
    <t>Παρατηρήσεις Οργανισμού</t>
  </si>
  <si>
    <t>Ετήσιοι Μισθοί 2015 €</t>
  </si>
  <si>
    <t>Σύνολο - Δαπάνες Προσωπικού</t>
  </si>
  <si>
    <t>15</t>
  </si>
  <si>
    <t>Σύνολο - Λειτουργικές Δαπάνες</t>
  </si>
  <si>
    <t>2015</t>
  </si>
  <si>
    <t>Ετήσια Εισφορά για Κοινοτικές Υπηρεσίες</t>
  </si>
  <si>
    <t>Τέλη Ακίνητης Ιδιοκτησίας</t>
  </si>
  <si>
    <t>Διαπύλια</t>
  </si>
  <si>
    <t>Ενοίκια Άλλων Υποστατικών</t>
  </si>
  <si>
    <t>Ενοίκια Αγορών</t>
  </si>
  <si>
    <t>Χορηγία για Λατομικά Δικαιώματα</t>
  </si>
  <si>
    <t xml:space="preserve">Χορηγία για Πολεοδομικές Άδειες </t>
  </si>
  <si>
    <t>Ανάπτυξη Νέων Χώρων Πρασίνου</t>
  </si>
  <si>
    <t>Δικαιώματα χώρων υγειονομικής ταφής σκυβάλλων</t>
  </si>
  <si>
    <t>Συνεισφορά για αναπτυξιακά έργα που υλοποιεί το κράτος</t>
  </si>
  <si>
    <t>Συνεισφορά στο σχέδιο Αθλητισμός Για Όλους (ΑΓΟ)</t>
  </si>
  <si>
    <t>Δικαιώματα Χρήσης Γηπέδων / Χώρων Πρασίνου</t>
  </si>
  <si>
    <t>Δαπάνες Υδατοπρομήθειας</t>
  </si>
  <si>
    <t>Αποχετευτικά τέλη προς Συμβ. Αποχετεύσεων (μόνο αν υπάρχουν Έσοδα Υδατοπρομήθειας - Α2 κατηγ.4)</t>
  </si>
  <si>
    <t>Χορηγίες από ΚΟΑ</t>
  </si>
  <si>
    <t>…</t>
  </si>
  <si>
    <t>Δικαιώματα Παροχής Υπηρεσιών σε άλλους Δήμους/Κ.Σ.</t>
  </si>
  <si>
    <t>Ετήσιες Οικονομικές Καταστάσεις και στοιχεία για ετοιμασία των Ενοποιημένων Οικονομικών Καταστάσεων της Γενικής Κυβέρνησης</t>
  </si>
  <si>
    <t>Α1 Συνοπτικός Πίνακας</t>
  </si>
  <si>
    <t>Τέλη Ενοικίου επί ενοικ.ακινήτων</t>
  </si>
  <si>
    <t>Τιμολογ. Ποσά / Επιβληθείσα Φορολογία</t>
  </si>
  <si>
    <t>Ποσά/Φορολ. προς τιμολόγηση</t>
  </si>
  <si>
    <t>Κ.Σ. ………………………..</t>
  </si>
  <si>
    <t>Τέλη σύνδεσης και επανασύνδεσης</t>
  </si>
  <si>
    <t>Κρατική Χορηγία για Οδικό Φωτισμό</t>
  </si>
  <si>
    <t>Ασφάλιστρα Εργατοϋπαλλήλων</t>
  </si>
  <si>
    <t>Ηλεκτροφωτισμός Χωριού</t>
  </si>
  <si>
    <t>Ηλεκτροφωτισμός Υποστατικών Κ.Σ.</t>
  </si>
  <si>
    <t>Έξοδα Διάκοσμου</t>
  </si>
  <si>
    <t>Έξοδα Εορταστικών Εκδηλώσεων</t>
  </si>
  <si>
    <t>Άλλα Έξοδα Εκδηλώσεων</t>
  </si>
  <si>
    <t>Λειτουργία Ναυαγοσωστικής Μονάδας</t>
  </si>
  <si>
    <t>Ασφάλιστρα Οχημάτων</t>
  </si>
  <si>
    <t>Συντήρηση χώρων πρασίνου και γηπέδων</t>
  </si>
  <si>
    <t>Αγορά Οχημάτων και Μηχανημάτων</t>
  </si>
  <si>
    <t>Οδικά Έργα</t>
  </si>
  <si>
    <t>Επέκταση Οδικού Φωτισμού</t>
  </si>
  <si>
    <t>ΦΟΡΟΙ ΠΛΗΡΩΤΕΟΙ</t>
  </si>
  <si>
    <t>Εισφορά για Άμυνα σε τόκους και ενοίκια</t>
  </si>
  <si>
    <t>Φ.Π.Α.</t>
  </si>
  <si>
    <t>Φ.Π.Α. στα Έσοδα Υδατοπρομήθειας</t>
  </si>
  <si>
    <t>Χρεώσεις Αποχετευτικού στα Τέλη Καταν. Νερού</t>
  </si>
  <si>
    <t>Καθαριότητα δρόμων και δημόσιων χώρων κ μετακίνηση σκυβάλλων (παροχή υπηρεσιών από τρίτους)</t>
  </si>
  <si>
    <t>Φ.Π.Α. σε διάφορα έσοδα</t>
  </si>
  <si>
    <t>Καθαρισμός Οικοπέδων και Εκστρατείες Καθαριότητας</t>
  </si>
  <si>
    <t>Αγορά επίπλων, σκευών, βιβλίων και εξοπλισμού</t>
  </si>
  <si>
    <t>Άδειες Παροχής Υπηρεσιών/Διευκολύνσεων στην παραλία</t>
  </si>
  <si>
    <t>Τηλεφωνικά και Ταχυδρομικά Τέλη</t>
  </si>
  <si>
    <t>Αδέσποτα ζώα (καταφύγια, θανάτωση κλπ)</t>
  </si>
  <si>
    <t>Χορηγία για Άδειες Οικοδομών και Διαχωρισμού</t>
  </si>
  <si>
    <t>Δικαιώματα Χρήσης Άλλων Κοινοτικών Υποστατικών και Χώρων</t>
  </si>
  <si>
    <t>Ανάκτηση Εξόδων Κοινοτικού Θεάτρου</t>
  </si>
  <si>
    <t>Κατ' αποκοπή ποσό για εκτέλεση χρεών Γραμματέα Κ.Σ.</t>
  </si>
  <si>
    <t>Λογιστικές/Γραμματιακές Υπηρεσίες (αν παρέχονται από τρίτους)</t>
  </si>
  <si>
    <t>Ασφάλιστρα Κοινοτικής Περιουσίας</t>
  </si>
  <si>
    <t>Λειτουργία Κολυμβητηρίου</t>
  </si>
  <si>
    <t>ΣΥΝΤΗΡΗΣΗ ΚΑΙ ΒΕΛΤΙΩΣΗ ΚΟΙΝΟΤΙΚΗΣ ΠΕΡΙΟΥΣΙΑΣ</t>
  </si>
  <si>
    <t>Ταμείο Κοιμητηρίου</t>
  </si>
  <si>
    <t>1 Ιαν</t>
  </si>
  <si>
    <t>Πλέον: Έσοδα Έτους</t>
  </si>
  <si>
    <t>Πλέον: Τόκοι Εισπρακτέοι</t>
  </si>
  <si>
    <t>Μείον: Αναλήψεις για έργα</t>
  </si>
  <si>
    <t>31 Δεκ</t>
  </si>
  <si>
    <t>Εγκεκριμένος Προϋπολογισμός</t>
  </si>
  <si>
    <t>Α7 Ειδικά Ταμεία</t>
  </si>
  <si>
    <t>Ταμείο Εξαγοράς Χώρων Στάθμευσης</t>
  </si>
  <si>
    <t>Ταμεία Εξαγοράς Ανοικτών Χώρων / Χώρων Πρασίνου</t>
  </si>
  <si>
    <t>Ταμεία Κληροδοτημάτων</t>
  </si>
  <si>
    <t>Μείον: Αναλήψεις</t>
  </si>
  <si>
    <t>Άλλα Ειδικά Ταμεία</t>
  </si>
  <si>
    <t>Μείον: Αναλήψεις για έργα κ άλλους σκοπούς</t>
  </si>
  <si>
    <t>Μείον: Δαπάνες λειτουργίας</t>
  </si>
  <si>
    <t>Α7 Αναπτυξιακά Έργα</t>
  </si>
  <si>
    <t>Α8 Άλλα Στοιχεία Ενεργητικού και Παθητικού</t>
  </si>
  <si>
    <t>Α9 Δεσμεύσεις που προκύπτουν από συμβάσεις / αποφάσεις</t>
  </si>
  <si>
    <t>Α10 Στοιχεία Προσωπικού</t>
  </si>
  <si>
    <t>Ειδικά Ταμεία</t>
  </si>
  <si>
    <t>Α10</t>
  </si>
  <si>
    <t>Μείον: Συντάξεις &amp;Φιλοδ Πληρωτέα</t>
  </si>
  <si>
    <t>Ταμείο Συντάξεων/Προνοίας</t>
  </si>
  <si>
    <t>Εισφορές έτους από το ΚΣ</t>
  </si>
  <si>
    <t>Εισφορές έτους από το προσωπικό</t>
  </si>
  <si>
    <t>Πλέον: Έσοδα από Εξαγορά Χώρων Στάθμευσης</t>
  </si>
  <si>
    <t>Πλέον: Έσοδα από Εξαγορά Χώρων</t>
  </si>
  <si>
    <t>Αναλήψεις από άλλους τραπ. Λογ κ Ειδικά Ταμεία</t>
  </si>
  <si>
    <t>Κοινωνικές και Πολιτιστικές Δαπάνες</t>
  </si>
  <si>
    <t>13.1</t>
  </si>
  <si>
    <t>Έξοδα Πολιτιστικών Εκδηλώσεων</t>
  </si>
  <si>
    <t>Έξοδα Επιμορφωτικών και Πολιτιστικών Υπηρεσιών</t>
  </si>
  <si>
    <t>13.2</t>
  </si>
  <si>
    <t>Άλλα έξοδα κοινωνικών υπηρεσιών</t>
  </si>
  <si>
    <t>Σύνολο - Κοινωνικές και Πολιτιστικές Δαπάνες</t>
  </si>
  <si>
    <t>Κοινωνικό παντοπωλείο του ΚΣ</t>
  </si>
  <si>
    <t>Τραπεζικοί λογαριασμοί που χρησιμοποιούνται για λειτουργικούς σκοπούς</t>
  </si>
  <si>
    <t>Υπόλοιπο 1 Ιανουαρίου</t>
  </si>
  <si>
    <t>Υπόλοιπο 31 Δεκεμβρίου</t>
  </si>
  <si>
    <t>Προϋπολογισμός για το έτος 2015 και ΜΔΠ 2015-2017</t>
  </si>
  <si>
    <t>Μεταφορές προς άλλους τραπ λογαριασμους (Α5)</t>
  </si>
  <si>
    <t>Αναλήψεις από άλλους τραπ λογαριασμούς (Α5) κ Ειδικά Ταμεία Α6)</t>
  </si>
  <si>
    <t>Υφιστάμενα Δάνεια που αποπληρώνονται από το Κοινοτικό Συμβούλιο</t>
  </si>
  <si>
    <t>Α1.1 Συνοπτικός Πίνακας - Δομή κατ' αναλογία του Κρατικού Προϋπολογισμού</t>
  </si>
  <si>
    <t>Χορηγίες:</t>
  </si>
  <si>
    <t>Άλλες Παροχές/Ωφελήματα</t>
  </si>
  <si>
    <t>Λειτουργία Κοινοτικού Γηπέδου</t>
  </si>
  <si>
    <t>Συντήρηση Αντιπλημμυρικών Έργων</t>
  </si>
  <si>
    <t>Κυβερν</t>
  </si>
  <si>
    <t>Συνεισφ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</si>
</sst>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.5"/>
      <name val="Times New Roman"/>
      <family val="1"/>
    </font>
    <font>
      <b/>
      <sz val="12.5"/>
      <name val="Times New Roman"/>
      <family val="1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07D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/>
    <xf numFmtId="49" fontId="6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14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quotePrefix="1" applyNumberFormat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Fill="1"/>
    <xf numFmtId="3" fontId="6" fillId="0" borderId="0" xfId="0" applyNumberFormat="1" applyFont="1" applyBorder="1" applyAlignment="1">
      <alignment horizontal="right"/>
    </xf>
    <xf numFmtId="0" fontId="13" fillId="0" borderId="0" xfId="0" quotePrefix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13" fillId="0" borderId="0" xfId="0" quotePrefix="1" applyFont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0" fontId="0" fillId="0" borderId="0" xfId="0" applyBorder="1"/>
    <xf numFmtId="0" fontId="1" fillId="0" borderId="0" xfId="0" applyFont="1" applyBorder="1"/>
    <xf numFmtId="3" fontId="1" fillId="0" borderId="13" xfId="0" applyNumberFormat="1" applyFont="1" applyBorder="1"/>
    <xf numFmtId="3" fontId="0" fillId="0" borderId="0" xfId="0" applyNumberFormat="1"/>
    <xf numFmtId="3" fontId="1" fillId="0" borderId="4" xfId="0" applyNumberFormat="1" applyFont="1" applyBorder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0" fontId="6" fillId="0" borderId="0" xfId="0" applyFont="1" applyAlignment="1">
      <alignment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0" fillId="0" borderId="13" xfId="0" applyBorder="1" applyAlignment="1">
      <alignment horizontal="left" vertical="top" wrapText="1"/>
    </xf>
    <xf numFmtId="3" fontId="1" fillId="0" borderId="5" xfId="0" applyNumberFormat="1" applyFont="1" applyBorder="1"/>
    <xf numFmtId="3" fontId="1" fillId="0" borderId="0" xfId="0" quotePrefix="1" applyNumberFormat="1" applyFont="1" applyBorder="1" applyAlignment="1">
      <alignment horizontal="right"/>
    </xf>
    <xf numFmtId="3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3" xfId="0" applyBorder="1" applyAlignment="1">
      <alignment wrapText="1"/>
    </xf>
    <xf numFmtId="3" fontId="0" fillId="0" borderId="13" xfId="0" applyNumberFormat="1" applyBorder="1" applyAlignment="1">
      <alignment horizontal="right" vertical="top" wrapText="1"/>
    </xf>
    <xf numFmtId="3" fontId="0" fillId="0" borderId="13" xfId="0" applyNumberFormat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0" borderId="0" xfId="0" applyFill="1"/>
    <xf numFmtId="3" fontId="1" fillId="0" borderId="13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14" fontId="0" fillId="0" borderId="0" xfId="0" applyNumberFormat="1"/>
    <xf numFmtId="3" fontId="6" fillId="0" borderId="0" xfId="0" applyNumberFormat="1" applyFont="1" applyFill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0" fillId="0" borderId="1" xfId="0" applyBorder="1"/>
    <xf numFmtId="0" fontId="4" fillId="0" borderId="6" xfId="0" applyFont="1" applyBorder="1"/>
    <xf numFmtId="0" fontId="0" fillId="0" borderId="7" xfId="0" applyBorder="1"/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3" fontId="1" fillId="0" borderId="1" xfId="0" applyNumberFormat="1" applyFont="1" applyBorder="1"/>
    <xf numFmtId="0" fontId="7" fillId="0" borderId="0" xfId="0" applyFont="1" applyFill="1"/>
    <xf numFmtId="49" fontId="9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6" fillId="0" borderId="0" xfId="0" applyFont="1" applyFill="1" applyAlignment="1">
      <alignment wrapText="1"/>
    </xf>
    <xf numFmtId="0" fontId="1" fillId="0" borderId="13" xfId="0" quotePrefix="1" applyFont="1" applyBorder="1" applyAlignment="1">
      <alignment horizontal="center" vertical="top"/>
    </xf>
    <xf numFmtId="3" fontId="6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3" fontId="1" fillId="0" borderId="16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Fill="1"/>
    <xf numFmtId="3" fontId="0" fillId="0" borderId="1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/>
    <xf numFmtId="3" fontId="1" fillId="0" borderId="0" xfId="0" applyNumberFormat="1" applyFont="1" applyAlignment="1">
      <alignment vertical="top"/>
    </xf>
    <xf numFmtId="3" fontId="0" fillId="5" borderId="13" xfId="0" applyNumberFormat="1" applyFill="1" applyBorder="1"/>
    <xf numFmtId="3" fontId="0" fillId="2" borderId="13" xfId="0" applyNumberFormat="1" applyFill="1" applyBorder="1"/>
    <xf numFmtId="3" fontId="1" fillId="0" borderId="0" xfId="0" applyNumberFormat="1" applyFont="1" applyFill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19" fillId="0" borderId="2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1" fillId="0" borderId="12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11" xfId="0" quotePrefix="1" applyNumberFormat="1" applyFont="1" applyBorder="1" applyAlignment="1">
      <alignment horizontal="center"/>
    </xf>
    <xf numFmtId="10" fontId="0" fillId="0" borderId="13" xfId="0" applyNumberFormat="1" applyBorder="1" applyAlignment="1">
      <alignment horizontal="left" vertical="top" wrapText="1"/>
    </xf>
    <xf numFmtId="1" fontId="0" fillId="0" borderId="13" xfId="0" applyNumberFormat="1" applyBorder="1" applyAlignment="1">
      <alignment horizontal="left" vertical="top" wrapText="1"/>
    </xf>
    <xf numFmtId="10" fontId="0" fillId="0" borderId="13" xfId="0" applyNumberFormat="1" applyBorder="1"/>
    <xf numFmtId="10" fontId="0" fillId="0" borderId="13" xfId="0" applyNumberFormat="1" applyBorder="1" applyAlignment="1">
      <alignment horizontal="right" vertical="top" wrapText="1"/>
    </xf>
    <xf numFmtId="10" fontId="1" fillId="0" borderId="13" xfId="0" applyNumberFormat="1" applyFont="1" applyBorder="1" applyAlignment="1">
      <alignment horizontal="right" vertical="top"/>
    </xf>
    <xf numFmtId="3" fontId="0" fillId="0" borderId="1" xfId="0" applyNumberFormat="1" applyBorder="1"/>
    <xf numFmtId="3" fontId="0" fillId="0" borderId="7" xfId="0" applyNumberFormat="1" applyBorder="1"/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3" fontId="6" fillId="0" borderId="0" xfId="0" applyNumberFormat="1" applyFont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9" fillId="0" borderId="0" xfId="0" applyFont="1" applyAlignment="1">
      <alignment horizontal="center" wrapText="1"/>
    </xf>
    <xf numFmtId="0" fontId="13" fillId="0" borderId="0" xfId="0" quotePrefix="1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right" vertical="top"/>
    </xf>
    <xf numFmtId="3" fontId="7" fillId="3" borderId="0" xfId="0" applyNumberFormat="1" applyFont="1" applyFill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6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right" vertical="top"/>
    </xf>
    <xf numFmtId="14" fontId="0" fillId="0" borderId="0" xfId="0" quotePrefix="1" applyNumberFormat="1"/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14" fontId="0" fillId="0" borderId="20" xfId="0" quotePrefix="1" applyNumberFormat="1" applyBorder="1"/>
    <xf numFmtId="3" fontId="0" fillId="0" borderId="21" xfId="0" applyNumberFormat="1" applyBorder="1"/>
    <xf numFmtId="0" fontId="0" fillId="0" borderId="20" xfId="0" applyBorder="1"/>
    <xf numFmtId="14" fontId="0" fillId="0" borderId="22" xfId="0" quotePrefix="1" applyNumberFormat="1" applyBorder="1"/>
    <xf numFmtId="0" fontId="0" fillId="0" borderId="23" xfId="0" applyBorder="1"/>
    <xf numFmtId="3" fontId="0" fillId="0" borderId="16" xfId="0" applyNumberFormat="1" applyBorder="1"/>
    <xf numFmtId="3" fontId="0" fillId="0" borderId="24" xfId="0" applyNumberFormat="1" applyBorder="1"/>
    <xf numFmtId="0" fontId="0" fillId="0" borderId="0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3" fontId="16" fillId="0" borderId="0" xfId="0" applyNumberFormat="1" applyFont="1" applyAlignment="1">
      <alignment horizontal="left" vertical="top" wrapText="1"/>
    </xf>
    <xf numFmtId="3" fontId="19" fillId="0" borderId="11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19" fillId="0" borderId="9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center" vertical="top" wrapText="1"/>
    </xf>
    <xf numFmtId="3" fontId="19" fillId="0" borderId="3" xfId="0" applyNumberFormat="1" applyFont="1" applyFill="1" applyBorder="1" applyAlignment="1">
      <alignment horizontal="center" vertical="top" wrapText="1"/>
    </xf>
    <xf numFmtId="0" fontId="6" fillId="3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3" fontId="16" fillId="0" borderId="0" xfId="0" applyNumberFormat="1" applyFont="1" applyAlignment="1">
      <alignment horizontal="left" vertical="top" wrapText="1"/>
    </xf>
    <xf numFmtId="3" fontId="19" fillId="0" borderId="9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center" vertical="top" wrapText="1"/>
    </xf>
    <xf numFmtId="3" fontId="19" fillId="0" borderId="3" xfId="0" applyNumberFormat="1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07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22" sqref="C22"/>
    </sheetView>
  </sheetViews>
  <sheetFormatPr defaultRowHeight="15"/>
  <cols>
    <col min="1" max="1" width="4.140625" customWidth="1"/>
    <col min="2" max="2" width="10.28515625" customWidth="1"/>
    <col min="3" max="3" width="58.42578125" customWidth="1"/>
  </cols>
  <sheetData>
    <row r="1" spans="1:3" ht="15.75">
      <c r="A1" s="16" t="s">
        <v>50</v>
      </c>
    </row>
    <row r="3" spans="1:3">
      <c r="B3" s="17" t="s">
        <v>167</v>
      </c>
    </row>
    <row r="5" spans="1:3">
      <c r="B5" s="10" t="s">
        <v>32</v>
      </c>
      <c r="C5" s="10" t="s">
        <v>33</v>
      </c>
    </row>
    <row r="7" spans="1:3">
      <c r="B7" t="s">
        <v>37</v>
      </c>
      <c r="C7" t="s">
        <v>374</v>
      </c>
    </row>
    <row r="8" spans="1:3">
      <c r="B8" t="s">
        <v>38</v>
      </c>
      <c r="C8" t="s">
        <v>165</v>
      </c>
    </row>
    <row r="9" spans="1:3">
      <c r="B9" t="s">
        <v>39</v>
      </c>
      <c r="C9" t="s">
        <v>166</v>
      </c>
    </row>
    <row r="10" spans="1:3">
      <c r="B10" t="s">
        <v>40</v>
      </c>
      <c r="C10" t="s">
        <v>41</v>
      </c>
    </row>
    <row r="11" spans="1:3">
      <c r="B11" t="s">
        <v>45</v>
      </c>
      <c r="C11" t="s">
        <v>42</v>
      </c>
    </row>
    <row r="12" spans="1:3">
      <c r="B12" t="s">
        <v>46</v>
      </c>
      <c r="C12" t="s">
        <v>481</v>
      </c>
    </row>
    <row r="13" spans="1:3">
      <c r="B13" t="s">
        <v>47</v>
      </c>
      <c r="C13" t="s">
        <v>307</v>
      </c>
    </row>
    <row r="14" spans="1:3">
      <c r="B14" t="s">
        <v>49</v>
      </c>
      <c r="C14" t="s">
        <v>44</v>
      </c>
    </row>
    <row r="15" spans="1:3">
      <c r="B15" t="s">
        <v>179</v>
      </c>
      <c r="C15" t="s">
        <v>43</v>
      </c>
    </row>
    <row r="16" spans="1:3">
      <c r="B16" t="s">
        <v>482</v>
      </c>
      <c r="C16" t="s">
        <v>48</v>
      </c>
    </row>
    <row r="18" spans="2:3">
      <c r="B18" s="10" t="s">
        <v>35</v>
      </c>
      <c r="C18" s="10" t="s">
        <v>34</v>
      </c>
    </row>
    <row r="21" spans="2:3" ht="45">
      <c r="B21" s="188" t="s">
        <v>36</v>
      </c>
      <c r="C21" s="113" t="s">
        <v>422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>
      <selection activeCell="D19" sqref="D19"/>
    </sheetView>
  </sheetViews>
  <sheetFormatPr defaultRowHeight="15"/>
  <cols>
    <col min="1" max="1" width="7.7109375" customWidth="1"/>
    <col min="2" max="2" width="12.5703125" bestFit="1" customWidth="1"/>
    <col min="3" max="3" width="38.7109375" customWidth="1"/>
    <col min="4" max="4" width="14.7109375" customWidth="1"/>
    <col min="5" max="5" width="3.140625" customWidth="1"/>
    <col min="6" max="6" width="33.140625" customWidth="1"/>
    <col min="7" max="7" width="12" customWidth="1"/>
  </cols>
  <sheetData>
    <row r="1" spans="1:7" ht="18.75">
      <c r="B1" s="26" t="str">
        <f>'Α1 Συνοπτ Προϋπολογισμος'!A1</f>
        <v>Κ.Σ. ………………………..</v>
      </c>
    </row>
    <row r="2" spans="1:7" ht="18.75">
      <c r="B2" s="26" t="str">
        <f>'Α1 Συνοπτ Προϋπολογισμος'!A2</f>
        <v>Προϋπολογισμός για το έτος 2015 και ΜΔΠ 2015-2017</v>
      </c>
    </row>
    <row r="3" spans="1:7" ht="18.75">
      <c r="B3" s="26" t="s">
        <v>478</v>
      </c>
    </row>
    <row r="4" spans="1:7" ht="18.75">
      <c r="B4" s="26"/>
    </row>
    <row r="5" spans="1:7" ht="15.75">
      <c r="B5" s="111" t="s">
        <v>317</v>
      </c>
      <c r="C5" s="110"/>
      <c r="D5" s="110"/>
      <c r="E5" s="110"/>
      <c r="F5" s="110"/>
      <c r="G5" s="112"/>
    </row>
    <row r="6" spans="1:7" ht="45">
      <c r="B6" s="10"/>
      <c r="D6" s="11" t="s">
        <v>317</v>
      </c>
      <c r="G6" s="86" t="s">
        <v>331</v>
      </c>
    </row>
    <row r="7" spans="1:7">
      <c r="D7" s="11" t="s">
        <v>106</v>
      </c>
      <c r="G7" s="11" t="s">
        <v>106</v>
      </c>
    </row>
    <row r="8" spans="1:7">
      <c r="A8" s="31" t="s">
        <v>336</v>
      </c>
      <c r="B8" s="107">
        <v>41275</v>
      </c>
      <c r="C8" t="s">
        <v>322</v>
      </c>
      <c r="D8" s="68"/>
      <c r="E8" s="68"/>
      <c r="F8" s="68" t="s">
        <v>322</v>
      </c>
      <c r="G8" s="68"/>
    </row>
    <row r="9" spans="1:7">
      <c r="A9" s="31" t="s">
        <v>336</v>
      </c>
      <c r="C9" t="s">
        <v>323</v>
      </c>
      <c r="D9" s="68">
        <f>'Α2 Εισπράξεις'!F115</f>
        <v>0</v>
      </c>
      <c r="E9" s="68"/>
      <c r="F9" s="68" t="s">
        <v>332</v>
      </c>
      <c r="G9" s="68"/>
    </row>
    <row r="10" spans="1:7">
      <c r="A10" s="31" t="s">
        <v>336</v>
      </c>
      <c r="C10" t="s">
        <v>324</v>
      </c>
      <c r="D10" s="68">
        <f>-'Α2 Εισπράξεις'!J115</f>
        <v>0</v>
      </c>
      <c r="E10" s="68"/>
      <c r="F10" s="68" t="s">
        <v>333</v>
      </c>
      <c r="G10" s="68"/>
    </row>
    <row r="11" spans="1:7">
      <c r="A11" s="31" t="s">
        <v>336</v>
      </c>
      <c r="C11" t="s">
        <v>325</v>
      </c>
      <c r="D11" s="68"/>
      <c r="E11" s="68"/>
      <c r="F11" s="68"/>
      <c r="G11" s="68"/>
    </row>
    <row r="12" spans="1:7">
      <c r="A12" s="31" t="s">
        <v>336</v>
      </c>
      <c r="B12" s="107">
        <v>41639</v>
      </c>
      <c r="C12" t="s">
        <v>326</v>
      </c>
      <c r="D12" s="180">
        <f>SUM(D8:D11)</f>
        <v>0</v>
      </c>
      <c r="E12" s="68"/>
      <c r="F12" s="68" t="s">
        <v>326</v>
      </c>
      <c r="G12" s="180">
        <f>SUM(G8:G11)</f>
        <v>0</v>
      </c>
    </row>
    <row r="13" spans="1:7">
      <c r="A13" s="31"/>
      <c r="B13" s="107"/>
      <c r="D13" s="153"/>
      <c r="E13" s="68"/>
      <c r="F13" s="68"/>
      <c r="G13" s="68"/>
    </row>
    <row r="14" spans="1:7">
      <c r="A14" s="31" t="s">
        <v>336</v>
      </c>
      <c r="B14" s="107">
        <v>41640</v>
      </c>
      <c r="C14" t="s">
        <v>322</v>
      </c>
      <c r="D14" s="68">
        <f>D12</f>
        <v>0</v>
      </c>
      <c r="E14" s="68"/>
      <c r="F14" s="68" t="s">
        <v>322</v>
      </c>
      <c r="G14" s="68"/>
    </row>
    <row r="15" spans="1:7">
      <c r="A15" s="31" t="s">
        <v>337</v>
      </c>
      <c r="C15" t="s">
        <v>396</v>
      </c>
      <c r="D15" s="68">
        <f>'Α2 Εισπράξεις'!G115</f>
        <v>0</v>
      </c>
      <c r="E15" s="68"/>
      <c r="F15" s="68" t="s">
        <v>394</v>
      </c>
      <c r="G15" s="68"/>
    </row>
    <row r="16" spans="1:7">
      <c r="A16" s="31" t="s">
        <v>337</v>
      </c>
      <c r="C16" t="s">
        <v>327</v>
      </c>
      <c r="D16" s="68">
        <f>-'Α2 Εισπράξεις'!K115</f>
        <v>0</v>
      </c>
      <c r="E16" s="68"/>
      <c r="F16" s="68" t="s">
        <v>333</v>
      </c>
      <c r="G16" s="68"/>
    </row>
    <row r="17" spans="1:7">
      <c r="A17" s="31" t="s">
        <v>337</v>
      </c>
      <c r="C17" t="s">
        <v>328</v>
      </c>
      <c r="D17" s="68"/>
      <c r="E17" s="68"/>
      <c r="F17" s="68"/>
      <c r="G17" s="68"/>
    </row>
    <row r="18" spans="1:7">
      <c r="A18" s="31" t="s">
        <v>337</v>
      </c>
      <c r="B18" s="107">
        <v>42004</v>
      </c>
      <c r="C18" t="s">
        <v>326</v>
      </c>
      <c r="D18" s="180">
        <f>SUM(D14:D17)</f>
        <v>0</v>
      </c>
      <c r="E18" s="68"/>
      <c r="F18" s="68" t="s">
        <v>326</v>
      </c>
      <c r="G18" s="180">
        <f>SUM(G14:G17)</f>
        <v>0</v>
      </c>
    </row>
    <row r="19" spans="1:7">
      <c r="A19" s="31"/>
      <c r="B19" s="107"/>
      <c r="D19" s="153"/>
      <c r="E19" s="68"/>
      <c r="F19" s="68"/>
      <c r="G19" s="68"/>
    </row>
    <row r="20" spans="1:7">
      <c r="A20" s="31" t="s">
        <v>337</v>
      </c>
      <c r="B20" s="107">
        <v>42005</v>
      </c>
      <c r="C20" t="s">
        <v>322</v>
      </c>
      <c r="D20" s="68">
        <f>D18</f>
        <v>0</v>
      </c>
      <c r="E20" s="68"/>
      <c r="F20" s="68" t="s">
        <v>322</v>
      </c>
      <c r="G20" s="68"/>
    </row>
    <row r="21" spans="1:7">
      <c r="A21" s="31" t="s">
        <v>337</v>
      </c>
      <c r="C21" t="s">
        <v>397</v>
      </c>
      <c r="D21" s="68">
        <f>'Α2 Εισπράξεις'!G119</f>
        <v>0</v>
      </c>
      <c r="E21" s="68"/>
      <c r="F21" s="68" t="s">
        <v>395</v>
      </c>
      <c r="G21" s="68"/>
    </row>
    <row r="22" spans="1:7">
      <c r="A22" s="31" t="s">
        <v>337</v>
      </c>
      <c r="C22" t="s">
        <v>329</v>
      </c>
      <c r="D22" s="68">
        <f>-'Α2 Εισπράξεις'!K119</f>
        <v>0</v>
      </c>
      <c r="E22" s="68"/>
      <c r="F22" s="68" t="s">
        <v>333</v>
      </c>
      <c r="G22" s="68"/>
    </row>
    <row r="23" spans="1:7">
      <c r="A23" s="31" t="s">
        <v>337</v>
      </c>
      <c r="C23" t="s">
        <v>330</v>
      </c>
      <c r="D23" s="68"/>
      <c r="E23" s="68"/>
      <c r="F23" s="68"/>
      <c r="G23" s="68"/>
    </row>
    <row r="24" spans="1:7">
      <c r="A24" s="31" t="s">
        <v>337</v>
      </c>
      <c r="B24" s="107">
        <v>42369</v>
      </c>
      <c r="C24" t="s">
        <v>326</v>
      </c>
      <c r="D24" s="180">
        <f>SUM(D20:D23)</f>
        <v>0</v>
      </c>
      <c r="E24" s="68"/>
      <c r="F24" s="68" t="s">
        <v>326</v>
      </c>
      <c r="G24" s="180">
        <f>SUM(G20:G23)</f>
        <v>0</v>
      </c>
    </row>
    <row r="25" spans="1:7">
      <c r="D25" s="68"/>
      <c r="E25" s="68"/>
      <c r="F25" s="68"/>
      <c r="G25" s="68"/>
    </row>
    <row r="26" spans="1:7">
      <c r="D26" s="68"/>
      <c r="E26" s="68"/>
      <c r="F26" s="68"/>
      <c r="G26" s="68"/>
    </row>
    <row r="27" spans="1:7" ht="15.75">
      <c r="B27" s="111" t="s">
        <v>334</v>
      </c>
      <c r="C27" s="110"/>
      <c r="D27" s="180"/>
      <c r="E27" s="180"/>
      <c r="F27" s="180"/>
      <c r="G27" s="181"/>
    </row>
    <row r="28" spans="1:7" ht="45">
      <c r="B28" s="10"/>
      <c r="C28" s="10" t="s">
        <v>349</v>
      </c>
      <c r="D28" s="182" t="s">
        <v>348</v>
      </c>
      <c r="E28" s="68"/>
      <c r="F28" s="183" t="s">
        <v>350</v>
      </c>
      <c r="G28" s="182" t="s">
        <v>335</v>
      </c>
    </row>
    <row r="29" spans="1:7">
      <c r="D29" s="184" t="s">
        <v>106</v>
      </c>
      <c r="E29" s="68"/>
      <c r="F29" s="68"/>
      <c r="G29" s="184" t="s">
        <v>106</v>
      </c>
    </row>
    <row r="30" spans="1:7">
      <c r="A30" s="31" t="s">
        <v>336</v>
      </c>
      <c r="B30" s="107">
        <v>41639</v>
      </c>
      <c r="C30" t="s">
        <v>338</v>
      </c>
      <c r="D30" s="68"/>
      <c r="E30" s="68"/>
      <c r="F30" s="68"/>
      <c r="G30" s="68"/>
    </row>
    <row r="31" spans="1:7">
      <c r="A31" s="31" t="s">
        <v>336</v>
      </c>
      <c r="C31" t="s">
        <v>339</v>
      </c>
      <c r="D31" s="68"/>
      <c r="E31" s="68"/>
      <c r="F31" s="68"/>
      <c r="G31" s="68"/>
    </row>
    <row r="32" spans="1:7">
      <c r="A32" s="31" t="s">
        <v>336</v>
      </c>
      <c r="C32" t="s">
        <v>347</v>
      </c>
      <c r="D32" s="68"/>
      <c r="E32" s="68"/>
      <c r="F32" s="68"/>
      <c r="G32" s="68"/>
    </row>
    <row r="33" spans="1:7">
      <c r="A33" s="31" t="s">
        <v>336</v>
      </c>
      <c r="C33" t="s">
        <v>340</v>
      </c>
      <c r="D33" s="68"/>
      <c r="E33" s="68"/>
      <c r="F33" s="68"/>
      <c r="G33" s="68"/>
    </row>
    <row r="34" spans="1:7">
      <c r="A34" s="31" t="s">
        <v>336</v>
      </c>
      <c r="C34" t="s">
        <v>341</v>
      </c>
      <c r="D34" s="68"/>
      <c r="E34" s="68"/>
      <c r="F34" s="68"/>
      <c r="G34" s="68"/>
    </row>
    <row r="35" spans="1:7">
      <c r="A35" s="31" t="s">
        <v>336</v>
      </c>
      <c r="C35" t="s">
        <v>342</v>
      </c>
      <c r="D35" s="68"/>
      <c r="E35" s="68"/>
      <c r="F35" s="68"/>
      <c r="G35" s="68"/>
    </row>
    <row r="36" spans="1:7">
      <c r="A36" s="31" t="s">
        <v>336</v>
      </c>
      <c r="C36" t="s">
        <v>343</v>
      </c>
      <c r="D36" s="68"/>
      <c r="E36" s="68"/>
      <c r="F36" s="68"/>
      <c r="G36" s="68"/>
    </row>
    <row r="37" spans="1:7">
      <c r="A37" s="31" t="s">
        <v>336</v>
      </c>
      <c r="C37" t="s">
        <v>344</v>
      </c>
      <c r="D37" s="68"/>
      <c r="E37" s="68"/>
      <c r="F37" s="68"/>
      <c r="G37" s="68"/>
    </row>
    <row r="38" spans="1:7">
      <c r="A38" s="31" t="s">
        <v>336</v>
      </c>
      <c r="C38" t="s">
        <v>345</v>
      </c>
      <c r="D38" s="68"/>
      <c r="E38" s="68"/>
      <c r="F38" s="68"/>
      <c r="G38" s="68"/>
    </row>
    <row r="39" spans="1:7">
      <c r="A39" s="31" t="s">
        <v>336</v>
      </c>
      <c r="C39" t="s">
        <v>346</v>
      </c>
      <c r="D39" s="68"/>
      <c r="E39" s="68"/>
      <c r="F39" s="68"/>
      <c r="G39" s="68"/>
    </row>
    <row r="40" spans="1:7">
      <c r="A40" s="31" t="s">
        <v>336</v>
      </c>
      <c r="C40" s="10" t="s">
        <v>302</v>
      </c>
      <c r="D40" s="116">
        <f>SUM(D30:D39)</f>
        <v>0</v>
      </c>
      <c r="E40" s="68"/>
      <c r="F40" s="68"/>
      <c r="G40" s="116">
        <f>SUM(G30:G39)</f>
        <v>0</v>
      </c>
    </row>
    <row r="41" spans="1:7" ht="30">
      <c r="A41" s="31"/>
      <c r="C41" s="113" t="s">
        <v>364</v>
      </c>
      <c r="D41" s="64"/>
      <c r="E41" s="68"/>
      <c r="F41" s="68"/>
      <c r="G41" s="64"/>
    </row>
    <row r="42" spans="1:7">
      <c r="D42" s="68"/>
      <c r="E42" s="68"/>
      <c r="F42" s="68"/>
      <c r="G42" s="68"/>
    </row>
    <row r="43" spans="1:7">
      <c r="A43" s="31" t="s">
        <v>336</v>
      </c>
      <c r="B43" s="107">
        <v>41820</v>
      </c>
      <c r="C43" t="s">
        <v>338</v>
      </c>
      <c r="D43" s="68"/>
      <c r="E43" s="68"/>
      <c r="F43" s="68"/>
      <c r="G43" s="68"/>
    </row>
    <row r="44" spans="1:7">
      <c r="A44" s="31" t="s">
        <v>336</v>
      </c>
      <c r="C44" t="s">
        <v>339</v>
      </c>
      <c r="D44" s="68"/>
      <c r="E44" s="68"/>
      <c r="F44" s="68"/>
      <c r="G44" s="68"/>
    </row>
    <row r="45" spans="1:7">
      <c r="A45" s="31" t="s">
        <v>336</v>
      </c>
      <c r="C45" t="s">
        <v>347</v>
      </c>
      <c r="D45" s="68"/>
      <c r="E45" s="68"/>
      <c r="F45" s="68"/>
      <c r="G45" s="68"/>
    </row>
    <row r="46" spans="1:7">
      <c r="A46" s="31" t="s">
        <v>336</v>
      </c>
      <c r="C46" t="s">
        <v>340</v>
      </c>
      <c r="D46" s="68"/>
      <c r="E46" s="68"/>
      <c r="F46" s="68"/>
      <c r="G46" s="68"/>
    </row>
    <row r="47" spans="1:7">
      <c r="A47" s="31" t="s">
        <v>336</v>
      </c>
      <c r="C47" t="s">
        <v>341</v>
      </c>
      <c r="D47" s="68"/>
      <c r="E47" s="68"/>
      <c r="F47" s="68"/>
      <c r="G47" s="68"/>
    </row>
    <row r="48" spans="1:7">
      <c r="A48" s="31" t="s">
        <v>336</v>
      </c>
      <c r="C48" t="s">
        <v>342</v>
      </c>
      <c r="D48" s="68"/>
      <c r="E48" s="68"/>
      <c r="F48" s="68"/>
      <c r="G48" s="68"/>
    </row>
    <row r="49" spans="1:7">
      <c r="A49" s="31" t="s">
        <v>336</v>
      </c>
      <c r="C49" t="s">
        <v>343</v>
      </c>
      <c r="D49" s="68"/>
      <c r="E49" s="68"/>
      <c r="F49" s="68"/>
      <c r="G49" s="68"/>
    </row>
    <row r="50" spans="1:7">
      <c r="A50" s="31" t="s">
        <v>336</v>
      </c>
      <c r="C50" t="s">
        <v>344</v>
      </c>
      <c r="D50" s="68"/>
      <c r="E50" s="68"/>
      <c r="F50" s="68"/>
      <c r="G50" s="68"/>
    </row>
    <row r="51" spans="1:7">
      <c r="A51" s="31" t="s">
        <v>336</v>
      </c>
      <c r="C51" t="s">
        <v>345</v>
      </c>
      <c r="D51" s="68"/>
      <c r="E51" s="68"/>
      <c r="F51" s="68"/>
      <c r="G51" s="68"/>
    </row>
    <row r="52" spans="1:7">
      <c r="A52" s="31" t="s">
        <v>336</v>
      </c>
      <c r="C52" t="s">
        <v>346</v>
      </c>
      <c r="D52" s="68"/>
      <c r="E52" s="68"/>
      <c r="F52" s="68"/>
      <c r="G52" s="68"/>
    </row>
    <row r="53" spans="1:7">
      <c r="A53" s="31" t="s">
        <v>336</v>
      </c>
      <c r="C53" s="10" t="s">
        <v>302</v>
      </c>
      <c r="D53" s="116">
        <f>SUM(D43:D52)</f>
        <v>0</v>
      </c>
      <c r="E53" s="68"/>
      <c r="F53" s="68"/>
      <c r="G53" s="116">
        <f>SUM(G43:G52)</f>
        <v>0</v>
      </c>
    </row>
    <row r="54" spans="1:7" ht="30">
      <c r="C54" s="113" t="s">
        <v>364</v>
      </c>
      <c r="D54" s="64"/>
      <c r="E54" s="68"/>
      <c r="F54" s="68"/>
      <c r="G54" s="64"/>
    </row>
    <row r="55" spans="1:7">
      <c r="D55" s="68"/>
      <c r="E55" s="68"/>
      <c r="F55" s="68"/>
      <c r="G55" s="68"/>
    </row>
    <row r="56" spans="1:7">
      <c r="D56" s="68"/>
      <c r="E56" s="68"/>
      <c r="F56" s="68"/>
      <c r="G56" s="68"/>
    </row>
  </sheetData>
  <pageMargins left="0.70866141732283472" right="0.70866141732283472" top="0.56999999999999995" bottom="0.56000000000000005" header="0.31496062992125984" footer="0.31496062992125984"/>
  <pageSetup paperSize="9" scale="99" orientation="landscape" horizontalDpi="4294967293" verticalDpi="0" r:id="rId1"/>
  <headerFooter>
    <oddFooter>&amp;L&amp;A&amp;R&amp;P/&amp;N</oddFooter>
  </headerFooter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9" sqref="D19"/>
    </sheetView>
  </sheetViews>
  <sheetFormatPr defaultRowHeight="15"/>
  <cols>
    <col min="1" max="1" width="6.5703125" customWidth="1"/>
    <col min="2" max="2" width="29" customWidth="1"/>
    <col min="3" max="3" width="25.5703125" bestFit="1" customWidth="1"/>
    <col min="4" max="4" width="22.42578125" bestFit="1" customWidth="1"/>
    <col min="5" max="5" width="23.7109375" bestFit="1" customWidth="1"/>
  </cols>
  <sheetData>
    <row r="1" spans="1:5" ht="18.75">
      <c r="B1" s="26" t="str">
        <f>'Α1 Συνοπτ Προϋπολογισμος'!A1</f>
        <v>Κ.Σ. ………………………..</v>
      </c>
    </row>
    <row r="2" spans="1:5" ht="18.75">
      <c r="B2" s="26" t="str">
        <f>'Α1 Συνοπτ Προϋπολογισμος'!A2</f>
        <v>Προϋπολογισμός για το έτος 2015 και ΜΔΠ 2015-2017</v>
      </c>
    </row>
    <row r="3" spans="1:5" ht="18.75">
      <c r="B3" s="26" t="s">
        <v>479</v>
      </c>
    </row>
    <row r="5" spans="1:5">
      <c r="E5" s="65"/>
    </row>
    <row r="6" spans="1:5">
      <c r="A6" s="124" t="s">
        <v>212</v>
      </c>
      <c r="B6" s="124" t="s">
        <v>238</v>
      </c>
      <c r="C6" s="125" t="s">
        <v>239</v>
      </c>
      <c r="D6" s="125" t="s">
        <v>239</v>
      </c>
      <c r="E6" s="125" t="s">
        <v>239</v>
      </c>
    </row>
    <row r="7" spans="1:5">
      <c r="A7" s="128"/>
      <c r="B7" s="128"/>
      <c r="C7" s="129" t="s">
        <v>240</v>
      </c>
      <c r="D7" s="129" t="s">
        <v>351</v>
      </c>
      <c r="E7" s="129" t="s">
        <v>352</v>
      </c>
    </row>
    <row r="8" spans="1:5">
      <c r="A8" s="128"/>
      <c r="B8" s="128"/>
      <c r="C8" s="129"/>
      <c r="D8" s="129" t="s">
        <v>241</v>
      </c>
      <c r="E8" s="129" t="s">
        <v>241</v>
      </c>
    </row>
    <row r="9" spans="1:5">
      <c r="A9" s="133"/>
      <c r="B9" s="133"/>
      <c r="C9" s="137" t="s">
        <v>106</v>
      </c>
      <c r="D9" s="137" t="s">
        <v>106</v>
      </c>
      <c r="E9" s="137" t="s">
        <v>106</v>
      </c>
    </row>
    <row r="10" spans="1:5">
      <c r="A10" s="63">
        <v>1</v>
      </c>
      <c r="B10" s="63"/>
      <c r="C10" s="64"/>
      <c r="D10" s="64"/>
      <c r="E10" s="64"/>
    </row>
    <row r="11" spans="1:5">
      <c r="A11" s="63">
        <v>2</v>
      </c>
      <c r="B11" s="63"/>
      <c r="C11" s="64"/>
      <c r="D11" s="64"/>
      <c r="E11" s="64"/>
    </row>
    <row r="12" spans="1:5">
      <c r="A12" s="63">
        <v>3</v>
      </c>
      <c r="B12" s="63"/>
      <c r="C12" s="64"/>
      <c r="D12" s="64"/>
      <c r="E12" s="64"/>
    </row>
    <row r="13" spans="1:5">
      <c r="A13" s="63">
        <v>4</v>
      </c>
      <c r="B13" s="63"/>
      <c r="C13" s="64"/>
      <c r="D13" s="64"/>
      <c r="E13" s="64"/>
    </row>
    <row r="14" spans="1:5">
      <c r="A14" s="63">
        <v>5</v>
      </c>
      <c r="B14" s="63"/>
      <c r="C14" s="64"/>
      <c r="D14" s="64"/>
      <c r="E14" s="64"/>
    </row>
    <row r="15" spans="1:5">
      <c r="A15" s="63">
        <v>6</v>
      </c>
      <c r="B15" s="63"/>
      <c r="C15" s="64"/>
      <c r="D15" s="64"/>
      <c r="E15" s="64"/>
    </row>
    <row r="16" spans="1:5">
      <c r="A16" s="63">
        <v>7</v>
      </c>
      <c r="B16" s="63"/>
      <c r="C16" s="64"/>
      <c r="D16" s="64"/>
      <c r="E16" s="64"/>
    </row>
    <row r="17" spans="1:5">
      <c r="A17" s="63">
        <v>8</v>
      </c>
      <c r="B17" s="63"/>
      <c r="C17" s="64"/>
      <c r="D17" s="64"/>
      <c r="E17" s="64"/>
    </row>
    <row r="18" spans="1:5">
      <c r="A18" s="63">
        <v>9</v>
      </c>
      <c r="B18" s="63"/>
      <c r="C18" s="64"/>
      <c r="D18" s="64"/>
      <c r="E18" s="64"/>
    </row>
    <row r="19" spans="1:5">
      <c r="A19" s="63">
        <v>10</v>
      </c>
      <c r="B19" s="63"/>
      <c r="C19" s="64"/>
      <c r="D19" s="64"/>
      <c r="E19" s="64"/>
    </row>
    <row r="20" spans="1:5">
      <c r="B20" s="66" t="s">
        <v>223</v>
      </c>
      <c r="C20" s="64">
        <f>SUM(C10:C19)</f>
        <v>0</v>
      </c>
      <c r="D20" s="64">
        <f>SUM(D10:D19)</f>
        <v>0</v>
      </c>
      <c r="E20" s="64">
        <f>SUM(E10:E19)</f>
        <v>0</v>
      </c>
    </row>
    <row r="21" spans="1:5">
      <c r="C21" s="68"/>
      <c r="D21" s="68"/>
      <c r="E21" s="68"/>
    </row>
    <row r="22" spans="1:5">
      <c r="C22" s="68"/>
      <c r="D22" s="68"/>
      <c r="E22" s="6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>&amp;L&amp;A&amp;R&amp;P/&amp;N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D19" sqref="D19"/>
    </sheetView>
  </sheetViews>
  <sheetFormatPr defaultRowHeight="15"/>
  <cols>
    <col min="1" max="1" width="4.5703125" customWidth="1"/>
    <col min="2" max="2" width="10.5703125" customWidth="1"/>
    <col min="3" max="3" width="12.7109375" customWidth="1"/>
    <col min="4" max="4" width="14.85546875" customWidth="1"/>
    <col min="5" max="5" width="3.5703125" customWidth="1"/>
    <col min="6" max="6" width="23" customWidth="1"/>
    <col min="9" max="9" width="19.140625" customWidth="1"/>
    <col min="10" max="10" width="19.5703125" customWidth="1"/>
  </cols>
  <sheetData>
    <row r="1" spans="1:11" ht="18.75">
      <c r="B1" s="26" t="str">
        <f>'Α1 Συνοπτ Προϋπολογισμος'!A1</f>
        <v>Κ.Σ. ………………………..</v>
      </c>
    </row>
    <row r="2" spans="1:11" ht="18.75">
      <c r="B2" s="26" t="str">
        <f>'Α1 Συνοπτ Προϋπολογισμος'!A2</f>
        <v>Προϋπολογισμός για το έτος 2015 και ΜΔΠ 2015-2017</v>
      </c>
    </row>
    <row r="3" spans="1:11" ht="18.75">
      <c r="B3" s="26" t="s">
        <v>480</v>
      </c>
    </row>
    <row r="5" spans="1:11" ht="46.5" customHeight="1">
      <c r="A5" s="114" t="s">
        <v>212</v>
      </c>
      <c r="B5" s="114" t="s">
        <v>353</v>
      </c>
      <c r="C5" s="115" t="s">
        <v>354</v>
      </c>
      <c r="D5" s="115" t="s">
        <v>359</v>
      </c>
      <c r="E5" s="145" t="s">
        <v>398</v>
      </c>
      <c r="F5" s="115" t="s">
        <v>355</v>
      </c>
      <c r="G5" s="115" t="s">
        <v>356</v>
      </c>
      <c r="H5" s="115" t="s">
        <v>400</v>
      </c>
      <c r="I5" s="115" t="s">
        <v>357</v>
      </c>
      <c r="J5" s="115" t="s">
        <v>399</v>
      </c>
      <c r="K5" s="115" t="s">
        <v>358</v>
      </c>
    </row>
    <row r="6" spans="1:11">
      <c r="A6" s="63"/>
      <c r="B6" s="63"/>
      <c r="C6" s="63"/>
      <c r="D6" s="63"/>
      <c r="E6" s="63"/>
      <c r="F6" s="63"/>
      <c r="G6" s="63"/>
      <c r="H6" s="64"/>
      <c r="I6" s="63"/>
      <c r="J6" s="63"/>
      <c r="K6" s="63"/>
    </row>
    <row r="7" spans="1:11">
      <c r="A7" s="63"/>
      <c r="B7" s="63"/>
      <c r="C7" s="63"/>
      <c r="D7" s="63"/>
      <c r="E7" s="63"/>
      <c r="F7" s="63"/>
      <c r="G7" s="63"/>
      <c r="H7" s="64"/>
      <c r="I7" s="63"/>
      <c r="J7" s="63"/>
      <c r="K7" s="63"/>
    </row>
    <row r="8" spans="1:11">
      <c r="A8" s="63"/>
      <c r="B8" s="63"/>
      <c r="C8" s="63"/>
      <c r="D8" s="63"/>
      <c r="E8" s="63"/>
      <c r="F8" s="63"/>
      <c r="G8" s="63"/>
      <c r="H8" s="64"/>
      <c r="I8" s="63"/>
      <c r="J8" s="63"/>
      <c r="K8" s="63"/>
    </row>
    <row r="9" spans="1:11">
      <c r="A9" s="63"/>
      <c r="B9" s="63"/>
      <c r="C9" s="63"/>
      <c r="D9" s="63"/>
      <c r="E9" s="63"/>
      <c r="F9" s="63"/>
      <c r="G9" s="63"/>
      <c r="H9" s="64"/>
      <c r="I9" s="63"/>
      <c r="J9" s="63"/>
      <c r="K9" s="63"/>
    </row>
    <row r="10" spans="1:11">
      <c r="A10" s="63"/>
      <c r="B10" s="63"/>
      <c r="C10" s="63"/>
      <c r="D10" s="63"/>
      <c r="E10" s="63"/>
      <c r="F10" s="63"/>
      <c r="G10" s="63"/>
      <c r="H10" s="64"/>
      <c r="I10" s="63"/>
      <c r="J10" s="63"/>
      <c r="K10" s="63"/>
    </row>
    <row r="11" spans="1:11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</row>
    <row r="12" spans="1:11">
      <c r="A12" s="63"/>
      <c r="B12" s="63"/>
      <c r="C12" s="63"/>
      <c r="D12" s="63"/>
      <c r="E12" s="63"/>
      <c r="F12" s="63"/>
      <c r="G12" s="63"/>
      <c r="H12" s="64"/>
      <c r="I12" s="63"/>
      <c r="J12" s="63"/>
      <c r="K12" s="63"/>
    </row>
    <row r="13" spans="1:11">
      <c r="A13" s="63"/>
      <c r="B13" s="63"/>
      <c r="C13" s="63"/>
      <c r="D13" s="63"/>
      <c r="E13" s="63"/>
      <c r="F13" s="63"/>
      <c r="G13" s="63"/>
      <c r="H13" s="64"/>
      <c r="I13" s="63"/>
      <c r="J13" s="63"/>
      <c r="K13" s="63"/>
    </row>
    <row r="14" spans="1:11">
      <c r="A14" s="63"/>
      <c r="B14" s="63"/>
      <c r="C14" s="63"/>
      <c r="D14" s="63"/>
      <c r="E14" s="63"/>
      <c r="F14" s="63"/>
      <c r="G14" s="63"/>
      <c r="H14" s="64"/>
      <c r="I14" s="63"/>
      <c r="J14" s="63"/>
      <c r="K14" s="63"/>
    </row>
    <row r="15" spans="1:11">
      <c r="A15" s="63"/>
      <c r="B15" s="63"/>
      <c r="C15" s="63"/>
      <c r="D15" s="63"/>
      <c r="E15" s="63"/>
      <c r="F15" s="63"/>
      <c r="G15" s="63"/>
      <c r="H15" s="64"/>
      <c r="I15" s="63"/>
      <c r="J15" s="63"/>
      <c r="K15" s="63"/>
    </row>
    <row r="16" spans="1:11">
      <c r="A16" s="63"/>
      <c r="B16" s="63"/>
      <c r="C16" s="63"/>
      <c r="D16" s="63"/>
      <c r="E16" s="63"/>
      <c r="F16" s="63"/>
      <c r="G16" s="63"/>
      <c r="H16" s="64"/>
      <c r="I16" s="63"/>
      <c r="J16" s="63"/>
      <c r="K16" s="63"/>
    </row>
    <row r="17" spans="1:11">
      <c r="A17" s="63"/>
      <c r="B17" s="63"/>
      <c r="C17" s="63"/>
      <c r="D17" s="63"/>
      <c r="E17" s="63"/>
      <c r="F17" s="63"/>
      <c r="G17" s="63"/>
      <c r="H17" s="64"/>
      <c r="I17" s="63"/>
      <c r="J17" s="63"/>
      <c r="K17" s="63"/>
    </row>
    <row r="18" spans="1:11">
      <c r="A18" s="63"/>
      <c r="B18" s="63"/>
      <c r="C18" s="63"/>
      <c r="D18" s="63"/>
      <c r="E18" s="63"/>
      <c r="F18" s="63"/>
      <c r="G18" s="63"/>
      <c r="H18" s="64"/>
      <c r="I18" s="63"/>
      <c r="J18" s="63"/>
      <c r="K18" s="63"/>
    </row>
    <row r="19" spans="1:11">
      <c r="A19" s="63"/>
      <c r="B19" s="63"/>
      <c r="C19" s="63"/>
      <c r="D19" s="63"/>
      <c r="E19" s="63"/>
      <c r="F19" s="63"/>
      <c r="G19" s="63"/>
      <c r="H19" s="64"/>
      <c r="I19" s="63"/>
      <c r="J19" s="63"/>
      <c r="K19" s="63"/>
    </row>
    <row r="20" spans="1:11">
      <c r="A20" s="63"/>
      <c r="B20" s="63"/>
      <c r="C20" s="63"/>
      <c r="D20" s="63"/>
      <c r="E20" s="63"/>
      <c r="F20" s="63"/>
      <c r="G20" s="63"/>
      <c r="H20" s="64"/>
      <c r="I20" s="63"/>
      <c r="J20" s="63"/>
      <c r="K20" s="63"/>
    </row>
    <row r="21" spans="1:11">
      <c r="A21" s="63"/>
      <c r="B21" s="63"/>
      <c r="C21" s="63"/>
      <c r="D21" s="63"/>
      <c r="E21" s="63"/>
      <c r="F21" s="63"/>
      <c r="G21" s="63"/>
      <c r="H21" s="64"/>
      <c r="I21" s="63"/>
      <c r="J21" s="63"/>
      <c r="K21" s="63"/>
    </row>
    <row r="22" spans="1:11">
      <c r="A22" s="63"/>
      <c r="B22" s="63"/>
      <c r="C22" s="63"/>
      <c r="D22" s="63"/>
      <c r="E22" s="63"/>
      <c r="F22" s="63"/>
      <c r="G22" s="63"/>
      <c r="H22" s="64"/>
      <c r="I22" s="63"/>
      <c r="J22" s="63"/>
      <c r="K22" s="63"/>
    </row>
    <row r="23" spans="1:11">
      <c r="A23" s="63"/>
      <c r="B23" s="63"/>
      <c r="C23" s="63"/>
      <c r="D23" s="63"/>
      <c r="E23" s="63"/>
      <c r="F23" s="63"/>
      <c r="G23" s="63"/>
      <c r="H23" s="64"/>
      <c r="I23" s="63"/>
      <c r="J23" s="63"/>
      <c r="K23" s="63"/>
    </row>
    <row r="24" spans="1:11">
      <c r="A24" s="63"/>
      <c r="B24" s="63"/>
      <c r="C24" s="63"/>
      <c r="D24" s="63"/>
      <c r="E24" s="63"/>
      <c r="F24" s="63"/>
      <c r="G24" s="63"/>
      <c r="H24" s="64"/>
      <c r="I24" s="63"/>
      <c r="J24" s="63"/>
      <c r="K24" s="63"/>
    </row>
    <row r="25" spans="1:11">
      <c r="A25" s="63"/>
      <c r="B25" s="63"/>
      <c r="C25" s="63"/>
      <c r="D25" s="63"/>
      <c r="E25" s="63"/>
      <c r="F25" s="63"/>
      <c r="G25" s="63"/>
      <c r="H25" s="64"/>
      <c r="I25" s="63"/>
      <c r="J25" s="63"/>
      <c r="K25" s="63"/>
    </row>
    <row r="26" spans="1:11">
      <c r="A26" s="63"/>
      <c r="B26" s="63"/>
      <c r="C26" s="63"/>
      <c r="D26" s="63"/>
      <c r="E26" s="63"/>
      <c r="F26" s="63"/>
      <c r="G26" s="63"/>
      <c r="H26" s="64"/>
      <c r="I26" s="63"/>
      <c r="J26" s="63"/>
      <c r="K26" s="63"/>
    </row>
    <row r="27" spans="1:11">
      <c r="A27" s="63"/>
      <c r="B27" s="63"/>
      <c r="C27" s="63"/>
      <c r="D27" s="63"/>
      <c r="E27" s="63"/>
      <c r="F27" s="63"/>
      <c r="G27" s="63"/>
      <c r="H27" s="64"/>
      <c r="I27" s="63"/>
      <c r="J27" s="63"/>
      <c r="K27" s="63"/>
    </row>
    <row r="28" spans="1:11">
      <c r="A28" s="63"/>
      <c r="B28" s="63"/>
      <c r="C28" s="63"/>
      <c r="D28" s="63"/>
      <c r="E28" s="63"/>
      <c r="F28" s="63"/>
      <c r="G28" s="63"/>
      <c r="H28" s="64"/>
      <c r="I28" s="63"/>
      <c r="J28" s="63"/>
      <c r="K28" s="63"/>
    </row>
    <row r="29" spans="1:11">
      <c r="F29" s="10" t="s">
        <v>223</v>
      </c>
      <c r="H29" s="67">
        <f>SUM(H6:H28)</f>
        <v>0</v>
      </c>
    </row>
  </sheetData>
  <pageMargins left="0.46" right="0.51" top="0.51181102362204722" bottom="0.55118110236220474" header="0.31496062992125984" footer="0.31496062992125984"/>
  <pageSetup paperSize="9" orientation="landscape" horizontalDpi="4294967293" verticalDpi="0" r:id="rId1"/>
  <headerFooter>
    <oddFooter>&amp;L&amp;A&amp;R&amp;P/&amp;N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zoomScaleNormal="100" workbookViewId="0">
      <pane xSplit="4" ySplit="7" topLeftCell="E26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"/>
  <cols>
    <col min="1" max="1" width="4.42578125" style="11" customWidth="1"/>
    <col min="2" max="2" width="6.42578125" customWidth="1"/>
    <col min="3" max="3" width="52.5703125" customWidth="1"/>
    <col min="4" max="4" width="10.7109375" customWidth="1"/>
    <col min="5" max="5" width="14.5703125" customWidth="1"/>
    <col min="6" max="6" width="16.28515625" customWidth="1"/>
    <col min="7" max="7" width="17" customWidth="1"/>
    <col min="8" max="8" width="17.140625" customWidth="1"/>
    <col min="9" max="9" width="17" customWidth="1"/>
    <col min="10" max="10" width="4.42578125" customWidth="1"/>
  </cols>
  <sheetData>
    <row r="1" spans="1:11" ht="18.75">
      <c r="A1" s="45" t="s">
        <v>427</v>
      </c>
    </row>
    <row r="2" spans="1:11" ht="18.75">
      <c r="A2" s="45" t="s">
        <v>501</v>
      </c>
    </row>
    <row r="3" spans="1:11" ht="18.75">
      <c r="A3" s="45" t="s">
        <v>423</v>
      </c>
    </row>
    <row r="5" spans="1:11" ht="30">
      <c r="D5" s="42" t="s">
        <v>180</v>
      </c>
      <c r="E5" s="51" t="s">
        <v>31</v>
      </c>
      <c r="F5" s="52" t="s">
        <v>468</v>
      </c>
      <c r="G5" s="51" t="s">
        <v>30</v>
      </c>
      <c r="H5" s="51" t="s">
        <v>107</v>
      </c>
      <c r="I5" s="51" t="s">
        <v>107</v>
      </c>
      <c r="J5" s="12"/>
      <c r="K5" s="12"/>
    </row>
    <row r="6" spans="1:11">
      <c r="C6" s="2"/>
      <c r="D6" s="43"/>
      <c r="E6" s="51">
        <v>2013</v>
      </c>
      <c r="F6" s="51">
        <v>2014</v>
      </c>
      <c r="G6" s="51">
        <v>2015</v>
      </c>
      <c r="H6" s="51">
        <v>2016</v>
      </c>
      <c r="I6" s="51">
        <v>2017</v>
      </c>
      <c r="J6" s="12"/>
      <c r="K6" s="12"/>
    </row>
    <row r="7" spans="1:11">
      <c r="C7" s="2"/>
      <c r="D7" s="43"/>
      <c r="E7" s="51" t="s">
        <v>106</v>
      </c>
      <c r="F7" s="51" t="s">
        <v>106</v>
      </c>
      <c r="G7" s="51" t="s">
        <v>106</v>
      </c>
      <c r="H7" s="51" t="s">
        <v>106</v>
      </c>
      <c r="I7" s="51" t="s">
        <v>106</v>
      </c>
      <c r="J7" s="12"/>
      <c r="K7" s="12"/>
    </row>
    <row r="8" spans="1:11">
      <c r="B8" s="1" t="s">
        <v>0</v>
      </c>
      <c r="C8" s="2"/>
      <c r="D8" s="44"/>
      <c r="E8" s="12"/>
      <c r="F8" s="12"/>
      <c r="G8" s="12"/>
      <c r="H8" s="12"/>
      <c r="I8" s="12"/>
      <c r="J8" s="12"/>
      <c r="K8" s="12"/>
    </row>
    <row r="9" spans="1:11">
      <c r="B9" s="3" t="s">
        <v>170</v>
      </c>
      <c r="C9" s="1" t="s">
        <v>1</v>
      </c>
      <c r="D9" s="43"/>
      <c r="E9" s="68"/>
      <c r="F9" s="68"/>
      <c r="G9" s="68"/>
      <c r="H9" s="68"/>
      <c r="I9" s="68"/>
    </row>
    <row r="10" spans="1:11">
      <c r="A10" s="11">
        <v>1</v>
      </c>
      <c r="B10" s="4" t="s">
        <v>2</v>
      </c>
      <c r="C10" s="2" t="s">
        <v>3</v>
      </c>
      <c r="D10" s="44" t="s">
        <v>38</v>
      </c>
      <c r="E10" s="46">
        <f>'Α2 Εισπράξεις'!J10</f>
        <v>0</v>
      </c>
      <c r="F10" s="46">
        <f>'Α2 Εισπράξεις'!K10</f>
        <v>0</v>
      </c>
      <c r="G10" s="46">
        <f>'Α2 Εισπράξεις'!L10</f>
        <v>0</v>
      </c>
      <c r="H10" s="46">
        <f>'Α2 Εισπράξεις'!M10</f>
        <v>0</v>
      </c>
      <c r="I10" s="46">
        <f>'Α2 Εισπράξεις'!N10</f>
        <v>0</v>
      </c>
    </row>
    <row r="11" spans="1:11">
      <c r="A11" s="11">
        <f>A10+1</f>
        <v>2</v>
      </c>
      <c r="B11" s="4" t="s">
        <v>4</v>
      </c>
      <c r="C11" s="2" t="s">
        <v>5</v>
      </c>
      <c r="D11" s="44" t="s">
        <v>38</v>
      </c>
      <c r="E11" s="46">
        <f>'Α2 Εισπράξεις'!J28</f>
        <v>0</v>
      </c>
      <c r="F11" s="46">
        <f>'Α2 Εισπράξεις'!K28</f>
        <v>0</v>
      </c>
      <c r="G11" s="46">
        <f>'Α2 Εισπράξεις'!L28</f>
        <v>0</v>
      </c>
      <c r="H11" s="46">
        <f>'Α2 Εισπράξεις'!M28</f>
        <v>0</v>
      </c>
      <c r="I11" s="46">
        <f>'Α2 Εισπράξεις'!N28</f>
        <v>0</v>
      </c>
    </row>
    <row r="12" spans="1:11">
      <c r="A12" s="11">
        <f t="shared" ref="A12:A19" si="0">A11+1</f>
        <v>3</v>
      </c>
      <c r="B12" s="4" t="s">
        <v>6</v>
      </c>
      <c r="C12" s="2" t="s">
        <v>7</v>
      </c>
      <c r="D12" s="44" t="s">
        <v>38</v>
      </c>
      <c r="E12" s="46">
        <f>'Α2 Εισπράξεις'!J61</f>
        <v>0</v>
      </c>
      <c r="F12" s="46">
        <f>'Α2 Εισπράξεις'!K61</f>
        <v>0</v>
      </c>
      <c r="G12" s="46">
        <f>'Α2 Εισπράξεις'!L61</f>
        <v>0</v>
      </c>
      <c r="H12" s="46">
        <f>'Α2 Εισπράξεις'!M61</f>
        <v>0</v>
      </c>
      <c r="I12" s="46">
        <f>'Α2 Εισπράξεις'!N61</f>
        <v>0</v>
      </c>
    </row>
    <row r="13" spans="1:11">
      <c r="A13" s="11">
        <f t="shared" si="0"/>
        <v>4</v>
      </c>
      <c r="B13" s="4" t="s">
        <v>6</v>
      </c>
      <c r="C13" s="2" t="s">
        <v>176</v>
      </c>
      <c r="D13" s="44" t="s">
        <v>38</v>
      </c>
      <c r="E13" s="46">
        <f>'Α2 Εισπράξεις'!J77</f>
        <v>0</v>
      </c>
      <c r="F13" s="46">
        <f>'Α2 Εισπράξεις'!K77</f>
        <v>0</v>
      </c>
      <c r="G13" s="46">
        <f>'Α2 Εισπράξεις'!L77</f>
        <v>0</v>
      </c>
      <c r="H13" s="46">
        <f>'Α2 Εισπράξεις'!M77</f>
        <v>0</v>
      </c>
      <c r="I13" s="46">
        <f>'Α2 Εισπράξεις'!N77</f>
        <v>0</v>
      </c>
    </row>
    <row r="14" spans="1:11">
      <c r="A14" s="11">
        <f t="shared" si="0"/>
        <v>5</v>
      </c>
      <c r="B14" s="5" t="s">
        <v>8</v>
      </c>
      <c r="C14" s="6" t="s">
        <v>9</v>
      </c>
      <c r="D14" s="44" t="s">
        <v>38</v>
      </c>
      <c r="E14" s="46">
        <f>'Α2 Εισπράξεις'!J82</f>
        <v>0</v>
      </c>
      <c r="F14" s="46">
        <f>'Α2 Εισπράξεις'!K82</f>
        <v>0</v>
      </c>
      <c r="G14" s="46">
        <f>'Α2 Εισπράξεις'!L82</f>
        <v>0</v>
      </c>
      <c r="H14" s="46">
        <f>'Α2 Εισπράξεις'!M82</f>
        <v>0</v>
      </c>
      <c r="I14" s="46">
        <f>'Α2 Εισπράξεις'!N82</f>
        <v>0</v>
      </c>
    </row>
    <row r="15" spans="1:11">
      <c r="A15" s="11">
        <f t="shared" si="0"/>
        <v>6</v>
      </c>
      <c r="B15" s="5" t="s">
        <v>10</v>
      </c>
      <c r="C15" s="6" t="s">
        <v>262</v>
      </c>
      <c r="D15" s="44" t="s">
        <v>38</v>
      </c>
      <c r="E15" s="46">
        <f>'Α2 Εισπράξεις'!J89</f>
        <v>0</v>
      </c>
      <c r="F15" s="46">
        <f>'Α2 Εισπράξεις'!K89</f>
        <v>0</v>
      </c>
      <c r="G15" s="46">
        <f>'Α2 Εισπράξεις'!L89</f>
        <v>0</v>
      </c>
      <c r="H15" s="46">
        <f>'Α2 Εισπράξεις'!M89</f>
        <v>0</v>
      </c>
      <c r="I15" s="46">
        <f>'Α2 Εισπράξεις'!N89</f>
        <v>0</v>
      </c>
    </row>
    <row r="16" spans="1:11">
      <c r="A16" s="11">
        <f t="shared" si="0"/>
        <v>7</v>
      </c>
      <c r="B16" s="5" t="s">
        <v>10</v>
      </c>
      <c r="C16" s="7" t="s">
        <v>24</v>
      </c>
      <c r="D16" s="44" t="s">
        <v>38</v>
      </c>
      <c r="E16" s="46">
        <f>'Α2 Εισπράξεις'!J100</f>
        <v>0</v>
      </c>
      <c r="F16" s="46">
        <f>'Α2 Εισπράξεις'!K100</f>
        <v>0</v>
      </c>
      <c r="G16" s="46">
        <f>'Α2 Εισπράξεις'!L100</f>
        <v>0</v>
      </c>
      <c r="H16" s="46">
        <f>'Α2 Εισπράξεις'!M100</f>
        <v>0</v>
      </c>
      <c r="I16" s="46">
        <f>'Α2 Εισπράξεις'!N100</f>
        <v>0</v>
      </c>
    </row>
    <row r="17" spans="1:9">
      <c r="A17" s="11">
        <f t="shared" si="0"/>
        <v>8</v>
      </c>
      <c r="B17" s="5" t="s">
        <v>10</v>
      </c>
      <c r="C17" s="7" t="s">
        <v>391</v>
      </c>
      <c r="D17" s="44" t="s">
        <v>38</v>
      </c>
      <c r="E17" s="46">
        <f>'Α2 Εισπράξεις'!J107</f>
        <v>0</v>
      </c>
      <c r="F17" s="46">
        <f>'Α2 Εισπράξεις'!K107</f>
        <v>0</v>
      </c>
      <c r="G17" s="46">
        <f>'Α2 Εισπράξεις'!L107</f>
        <v>0</v>
      </c>
      <c r="H17" s="46">
        <f>'Α2 Εισπράξεις'!M107</f>
        <v>0</v>
      </c>
      <c r="I17" s="46">
        <f>'Α2 Εισπράξεις'!N107</f>
        <v>0</v>
      </c>
    </row>
    <row r="18" spans="1:9">
      <c r="A18" s="11">
        <f t="shared" si="0"/>
        <v>9</v>
      </c>
      <c r="B18" s="4"/>
      <c r="C18" s="6" t="s">
        <v>12</v>
      </c>
      <c r="D18" s="44" t="s">
        <v>38</v>
      </c>
      <c r="E18" s="46">
        <f>'Α2 Εισπράξεις'!J113</f>
        <v>0</v>
      </c>
      <c r="F18" s="46">
        <f>'Α2 Εισπράξεις'!K113</f>
        <v>0</v>
      </c>
      <c r="G18" s="46">
        <f>'Α2 Εισπράξεις'!L113</f>
        <v>0</v>
      </c>
      <c r="H18" s="46">
        <f>'Α2 Εισπράξεις'!M113</f>
        <v>0</v>
      </c>
      <c r="I18" s="46">
        <f>'Α2 Εισπράξεις'!N113</f>
        <v>0</v>
      </c>
    </row>
    <row r="19" spans="1:9">
      <c r="A19" s="11">
        <f t="shared" si="0"/>
        <v>10</v>
      </c>
      <c r="C19" s="9" t="s">
        <v>22</v>
      </c>
      <c r="D19" s="43"/>
      <c r="E19" s="47">
        <f>SUM(E10:E18)</f>
        <v>0</v>
      </c>
      <c r="F19" s="47">
        <f>SUM(F10:F18)</f>
        <v>0</v>
      </c>
      <c r="G19" s="47">
        <f>SUM(G10:G18)</f>
        <v>0</v>
      </c>
      <c r="H19" s="47">
        <f>SUM(H10:H18)</f>
        <v>0</v>
      </c>
      <c r="I19" s="47">
        <f>SUM(I10:I18)</f>
        <v>0</v>
      </c>
    </row>
    <row r="20" spans="1:9">
      <c r="B20" s="4"/>
      <c r="C20" s="1"/>
      <c r="D20" s="43"/>
      <c r="E20" s="46"/>
      <c r="F20" s="46"/>
      <c r="G20" s="46"/>
      <c r="H20" s="46"/>
      <c r="I20" s="46"/>
    </row>
    <row r="21" spans="1:9">
      <c r="B21" s="1" t="s">
        <v>13</v>
      </c>
      <c r="C21" s="2"/>
      <c r="D21" s="44"/>
      <c r="E21" s="46"/>
      <c r="F21" s="46"/>
      <c r="G21" s="46"/>
      <c r="H21" s="46"/>
      <c r="I21" s="46"/>
    </row>
    <row r="22" spans="1:9">
      <c r="B22" s="3" t="s">
        <v>170</v>
      </c>
      <c r="C22" s="1" t="s">
        <v>1</v>
      </c>
      <c r="D22" s="43"/>
      <c r="E22" s="46"/>
      <c r="F22" s="46"/>
      <c r="G22" s="46"/>
      <c r="H22" s="46"/>
      <c r="I22" s="46"/>
    </row>
    <row r="23" spans="1:9">
      <c r="A23" s="11">
        <f>A19+1</f>
        <v>11</v>
      </c>
      <c r="B23" s="4" t="s">
        <v>14</v>
      </c>
      <c r="C23" s="2" t="s">
        <v>15</v>
      </c>
      <c r="D23" s="44" t="s">
        <v>182</v>
      </c>
      <c r="E23" s="48">
        <f>'Α3 Πληρωμές'!F35</f>
        <v>0</v>
      </c>
      <c r="F23" s="48">
        <f>'Α3 Πληρωμές'!G35</f>
        <v>0</v>
      </c>
      <c r="G23" s="48">
        <f>'Α3 Πληρωμές'!H35</f>
        <v>0</v>
      </c>
      <c r="H23" s="48">
        <f>'Α3 Πληρωμές'!I35</f>
        <v>0</v>
      </c>
      <c r="I23" s="48">
        <f>'Α3 Πληρωμές'!J35</f>
        <v>0</v>
      </c>
    </row>
    <row r="24" spans="1:9">
      <c r="A24" s="11">
        <f>A23+1</f>
        <v>12</v>
      </c>
      <c r="B24" s="4" t="s">
        <v>16</v>
      </c>
      <c r="C24" s="2" t="s">
        <v>17</v>
      </c>
      <c r="D24" s="44" t="s">
        <v>39</v>
      </c>
      <c r="E24" s="48">
        <f>'Α3 Πληρωμές'!F114</f>
        <v>0</v>
      </c>
      <c r="F24" s="48">
        <f>'Α3 Πληρωμές'!G114</f>
        <v>0</v>
      </c>
      <c r="G24" s="48">
        <f>'Α3 Πληρωμές'!H114</f>
        <v>0</v>
      </c>
      <c r="H24" s="48">
        <f>'Α3 Πληρωμές'!I114</f>
        <v>0</v>
      </c>
      <c r="I24" s="48">
        <f>'Α3 Πληρωμές'!J114</f>
        <v>0</v>
      </c>
    </row>
    <row r="25" spans="1:9">
      <c r="A25" s="11">
        <f>A24+1</f>
        <v>13</v>
      </c>
      <c r="B25" s="4" t="s">
        <v>16</v>
      </c>
      <c r="C25" s="208" t="s">
        <v>490</v>
      </c>
      <c r="D25" s="44" t="s">
        <v>39</v>
      </c>
      <c r="E25" s="48">
        <f>'Α3 Πληρωμές'!F132</f>
        <v>0</v>
      </c>
      <c r="F25" s="48">
        <f>'Α3 Πληρωμές'!G132</f>
        <v>0</v>
      </c>
      <c r="G25" s="48">
        <f>'Α3 Πληρωμές'!H132</f>
        <v>0</v>
      </c>
      <c r="H25" s="48">
        <f>'Α3 Πληρωμές'!I132</f>
        <v>0</v>
      </c>
      <c r="I25" s="48">
        <f>'Α3 Πληρωμές'!J132</f>
        <v>0</v>
      </c>
    </row>
    <row r="26" spans="1:9">
      <c r="A26" s="11">
        <f>A25+1</f>
        <v>14</v>
      </c>
      <c r="B26" s="4" t="s">
        <v>16</v>
      </c>
      <c r="C26" s="2" t="s">
        <v>417</v>
      </c>
      <c r="D26" s="44" t="s">
        <v>39</v>
      </c>
      <c r="E26" s="48">
        <f>'Α3 Πληρωμές'!F141</f>
        <v>0</v>
      </c>
      <c r="F26" s="48">
        <f>'Α3 Πληρωμές'!G141</f>
        <v>0</v>
      </c>
      <c r="G26" s="48">
        <f>'Α3 Πληρωμές'!H141</f>
        <v>0</v>
      </c>
      <c r="H26" s="48">
        <f>'Α3 Πληρωμές'!I141</f>
        <v>0</v>
      </c>
      <c r="I26" s="48">
        <f>'Α3 Πληρωμές'!J141</f>
        <v>0</v>
      </c>
    </row>
    <row r="27" spans="1:9">
      <c r="A27" s="11">
        <f t="shared" ref="A27:A33" si="1">A26+1</f>
        <v>15</v>
      </c>
      <c r="B27" s="5" t="s">
        <v>10</v>
      </c>
      <c r="C27" s="6" t="s">
        <v>20</v>
      </c>
      <c r="D27" s="44" t="s">
        <v>39</v>
      </c>
      <c r="E27" s="48">
        <f>'Α3 Πληρωμές'!F148</f>
        <v>0</v>
      </c>
      <c r="F27" s="48">
        <f>'Α3 Πληρωμές'!G148</f>
        <v>0</v>
      </c>
      <c r="G27" s="48">
        <f>'Α3 Πληρωμές'!H148</f>
        <v>0</v>
      </c>
      <c r="H27" s="48">
        <f>'Α3 Πληρωμές'!I148</f>
        <v>0</v>
      </c>
      <c r="I27" s="48">
        <f>'Α3 Πληρωμές'!J148</f>
        <v>0</v>
      </c>
    </row>
    <row r="28" spans="1:9">
      <c r="A28" s="11">
        <f t="shared" si="1"/>
        <v>16</v>
      </c>
      <c r="B28" s="5" t="s">
        <v>18</v>
      </c>
      <c r="C28" s="2" t="s">
        <v>19</v>
      </c>
      <c r="D28" s="44" t="s">
        <v>39</v>
      </c>
      <c r="E28" s="48">
        <f>'Α3 Πληρωμές'!F160</f>
        <v>0</v>
      </c>
      <c r="F28" s="48">
        <f>'Α3 Πληρωμές'!G160</f>
        <v>0</v>
      </c>
      <c r="G28" s="48">
        <f>'Α3 Πληρωμές'!H160</f>
        <v>0</v>
      </c>
      <c r="H28" s="48">
        <f>'Α3 Πληρωμές'!I160</f>
        <v>0</v>
      </c>
      <c r="I28" s="48">
        <f>'Α3 Πληρωμές'!J160</f>
        <v>0</v>
      </c>
    </row>
    <row r="29" spans="1:9">
      <c r="A29" s="11">
        <f t="shared" si="1"/>
        <v>17</v>
      </c>
      <c r="B29" s="5" t="s">
        <v>11</v>
      </c>
      <c r="C29" s="6" t="s">
        <v>21</v>
      </c>
      <c r="D29" s="44" t="s">
        <v>39</v>
      </c>
      <c r="E29" s="48">
        <f>'Α3 Πληρωμές'!F165</f>
        <v>0</v>
      </c>
      <c r="F29" s="48">
        <f>'Α3 Πληρωμές'!G165</f>
        <v>0</v>
      </c>
      <c r="G29" s="48">
        <f>'Α3 Πληρωμές'!H165</f>
        <v>0</v>
      </c>
      <c r="H29" s="48">
        <f>'Α3 Πληρωμές'!I165</f>
        <v>0</v>
      </c>
      <c r="I29" s="48">
        <f>'Α3 Πληρωμές'!J165</f>
        <v>0</v>
      </c>
    </row>
    <row r="30" spans="1:9">
      <c r="A30" s="11">
        <f t="shared" si="1"/>
        <v>18</v>
      </c>
      <c r="B30" s="4" t="s">
        <v>8</v>
      </c>
      <c r="C30" s="2" t="s">
        <v>286</v>
      </c>
      <c r="D30" s="44" t="s">
        <v>181</v>
      </c>
      <c r="E30" s="48">
        <f>'Α3 Πληρωμές'!F174</f>
        <v>0</v>
      </c>
      <c r="F30" s="48">
        <f>'Α3 Πληρωμές'!G174</f>
        <v>0</v>
      </c>
      <c r="G30" s="48">
        <f>'Α3 Πληρωμές'!H174</f>
        <v>0</v>
      </c>
      <c r="H30" s="48">
        <f>'Α3 Πληρωμές'!I174</f>
        <v>0</v>
      </c>
      <c r="I30" s="48">
        <f>'Α3 Πληρωμές'!J174</f>
        <v>0</v>
      </c>
    </row>
    <row r="31" spans="1:9">
      <c r="A31" s="11">
        <f t="shared" si="1"/>
        <v>19</v>
      </c>
      <c r="B31" s="5"/>
      <c r="C31" s="2" t="s">
        <v>26</v>
      </c>
      <c r="D31" s="44" t="s">
        <v>181</v>
      </c>
      <c r="E31" s="48">
        <f>'Α3 Πληρωμές'!F179</f>
        <v>0</v>
      </c>
      <c r="F31" s="48">
        <f>'Α3 Πληρωμές'!G179</f>
        <v>0</v>
      </c>
      <c r="G31" s="48">
        <f>'Α3 Πληρωμές'!H179</f>
        <v>0</v>
      </c>
      <c r="H31" s="48">
        <f>'Α3 Πληρωμές'!I179</f>
        <v>0</v>
      </c>
      <c r="I31" s="48">
        <f>'Α3 Πληρωμές'!J179</f>
        <v>0</v>
      </c>
    </row>
    <row r="32" spans="1:9">
      <c r="A32" s="11">
        <f t="shared" si="1"/>
        <v>20</v>
      </c>
      <c r="B32" s="4"/>
      <c r="C32" s="6" t="s">
        <v>12</v>
      </c>
      <c r="D32" s="44" t="s">
        <v>39</v>
      </c>
      <c r="E32" s="48">
        <f>'Α3 Πληρωμές'!F183</f>
        <v>0</v>
      </c>
      <c r="F32" s="48">
        <f>'Α3 Πληρωμές'!G183</f>
        <v>0</v>
      </c>
      <c r="G32" s="48">
        <f>'Α3 Πληρωμές'!H183</f>
        <v>0</v>
      </c>
      <c r="H32" s="48">
        <f>'Α3 Πληρωμές'!I183</f>
        <v>0</v>
      </c>
      <c r="I32" s="48">
        <f>'Α3 Πληρωμές'!J183</f>
        <v>0</v>
      </c>
    </row>
    <row r="33" spans="1:10">
      <c r="A33" s="11">
        <f t="shared" si="1"/>
        <v>21</v>
      </c>
      <c r="B33" s="4"/>
      <c r="C33" s="9" t="s">
        <v>23</v>
      </c>
      <c r="D33" s="43"/>
      <c r="E33" s="47">
        <f>SUM(E23:E32)</f>
        <v>0</v>
      </c>
      <c r="F33" s="47">
        <f>SUM(F23:F32)</f>
        <v>0</v>
      </c>
      <c r="G33" s="47">
        <f>SUM(G23:G32)</f>
        <v>0</v>
      </c>
      <c r="H33" s="47">
        <f>SUM(H23:H32)</f>
        <v>0</v>
      </c>
      <c r="I33" s="47">
        <f>SUM(I23:I32)</f>
        <v>0</v>
      </c>
    </row>
    <row r="34" spans="1:10">
      <c r="B34" s="4"/>
      <c r="C34" s="2"/>
      <c r="D34" s="43"/>
      <c r="E34" s="149"/>
      <c r="F34" s="68"/>
      <c r="G34" s="68"/>
      <c r="H34" s="68"/>
      <c r="I34" s="68"/>
    </row>
    <row r="35" spans="1:10">
      <c r="A35" s="11">
        <f>A33+1</f>
        <v>22</v>
      </c>
      <c r="B35" s="8"/>
      <c r="C35" s="1" t="s">
        <v>393</v>
      </c>
      <c r="D35" s="43"/>
      <c r="E35" s="57">
        <f>E19-E33</f>
        <v>0</v>
      </c>
      <c r="F35" s="57">
        <f>F19-F33</f>
        <v>0</v>
      </c>
      <c r="G35" s="57">
        <f>G19-G33</f>
        <v>0</v>
      </c>
      <c r="H35" s="57">
        <f>H19-H33</f>
        <v>0</v>
      </c>
      <c r="I35" s="57">
        <f>I19-I33</f>
        <v>0</v>
      </c>
    </row>
    <row r="36" spans="1:10">
      <c r="B36" s="8"/>
      <c r="C36" s="1"/>
      <c r="D36" s="43"/>
      <c r="E36" s="57"/>
      <c r="F36" s="46"/>
      <c r="G36" s="46"/>
      <c r="H36" s="46"/>
      <c r="I36" s="46"/>
    </row>
    <row r="37" spans="1:10">
      <c r="A37" s="11">
        <f>A35+1</f>
        <v>23</v>
      </c>
      <c r="B37" s="5" t="s">
        <v>11</v>
      </c>
      <c r="C37" s="7" t="s">
        <v>25</v>
      </c>
      <c r="D37" s="44" t="s">
        <v>47</v>
      </c>
      <c r="E37" s="59">
        <f>'Α7 Αναπτυξιακά Έργα'!I23</f>
        <v>0</v>
      </c>
      <c r="F37" s="46">
        <f>'Α7 Αναπτυξιακά Έργα'!I24</f>
        <v>0</v>
      </c>
      <c r="G37" s="46">
        <f>'Α7 Αναπτυξιακά Έργα'!I25</f>
        <v>0</v>
      </c>
      <c r="H37" s="46">
        <f>'Α7 Αναπτυξιακά Έργα'!I26</f>
        <v>0</v>
      </c>
      <c r="I37" s="46">
        <f>'Α7 Αναπτυξιακά Έργα'!I27</f>
        <v>0</v>
      </c>
      <c r="J37" s="58"/>
    </row>
    <row r="38" spans="1:10">
      <c r="A38" s="11">
        <f t="shared" ref="A38:A43" si="2">A37+1</f>
        <v>24</v>
      </c>
      <c r="B38" s="5"/>
      <c r="C38" s="7" t="s">
        <v>28</v>
      </c>
      <c r="D38" s="44" t="s">
        <v>47</v>
      </c>
      <c r="E38" s="59">
        <f>'Α7 Αναπτυξιακά Έργα'!J23</f>
        <v>0</v>
      </c>
      <c r="F38" s="46">
        <f>'Α7 Αναπτυξιακά Έργα'!J24</f>
        <v>0</v>
      </c>
      <c r="G38" s="46">
        <f>'Α7 Αναπτυξιακά Έργα'!J25</f>
        <v>0</v>
      </c>
      <c r="H38" s="46">
        <f>'Α7 Αναπτυξιακά Έργα'!J26</f>
        <v>0</v>
      </c>
      <c r="I38" s="46">
        <f>'Α7 Αναπτυξιακά Έργα'!J27</f>
        <v>0</v>
      </c>
      <c r="J38" s="59"/>
    </row>
    <row r="39" spans="1:10">
      <c r="A39" s="11">
        <f t="shared" si="2"/>
        <v>25</v>
      </c>
      <c r="B39" s="5"/>
      <c r="C39" s="7" t="s">
        <v>27</v>
      </c>
      <c r="D39" s="44" t="s">
        <v>40</v>
      </c>
      <c r="E39" s="59">
        <f>'Α4 Δάνεια'!M23</f>
        <v>0</v>
      </c>
      <c r="F39" s="46">
        <f>'Α4 Δάνεια'!O23</f>
        <v>0</v>
      </c>
      <c r="G39" s="46">
        <f>'Α4 Δάνεια'!Q23+'Α4 Δάνεια'!J53</f>
        <v>0</v>
      </c>
      <c r="H39" s="46">
        <f>'Α4 Δάνεια'!S23+'Α4 Δάνεια'!M53</f>
        <v>0</v>
      </c>
      <c r="I39" s="46">
        <f>'Α4 Δάνεια'!U23+'Α4 Δάνεια'!P53</f>
        <v>0</v>
      </c>
      <c r="J39" s="59"/>
    </row>
    <row r="40" spans="1:10" ht="30">
      <c r="A40" s="51">
        <f t="shared" si="2"/>
        <v>26</v>
      </c>
      <c r="B40" s="5"/>
      <c r="C40" s="209" t="s">
        <v>503</v>
      </c>
      <c r="D40" s="44" t="s">
        <v>47</v>
      </c>
      <c r="E40" s="59">
        <f>'Α7 Αναπτυξιακά Έργα'!$L23</f>
        <v>0</v>
      </c>
      <c r="F40" s="59">
        <f>'Α7 Αναπτυξιακά Έργα'!$L24</f>
        <v>0</v>
      </c>
      <c r="G40" s="59">
        <f>'Α7 Αναπτυξιακά Έργα'!$L25</f>
        <v>0</v>
      </c>
      <c r="H40" s="59">
        <f>'Α7 Αναπτυξιακά Έργα'!$L26</f>
        <v>0</v>
      </c>
      <c r="I40" s="59">
        <f>'Α7 Αναπτυξιακά Έργα'!$L27</f>
        <v>0</v>
      </c>
      <c r="J40" s="59"/>
    </row>
    <row r="41" spans="1:10">
      <c r="A41" s="11">
        <f t="shared" si="2"/>
        <v>27</v>
      </c>
      <c r="B41" s="5"/>
      <c r="C41" s="7" t="s">
        <v>502</v>
      </c>
      <c r="D41" s="44"/>
      <c r="E41" s="59"/>
      <c r="F41" s="59"/>
      <c r="G41" s="59"/>
      <c r="H41" s="59"/>
      <c r="I41" s="59"/>
      <c r="J41" s="59"/>
    </row>
    <row r="42" spans="1:10">
      <c r="A42" s="11">
        <f t="shared" si="2"/>
        <v>28</v>
      </c>
      <c r="B42" s="5" t="s">
        <v>18</v>
      </c>
      <c r="C42" s="2" t="s">
        <v>308</v>
      </c>
      <c r="D42" s="44" t="s">
        <v>47</v>
      </c>
      <c r="E42" s="60">
        <f>-'Α7 Αναπτυξιακά Έργα'!O23</f>
        <v>0</v>
      </c>
      <c r="F42" s="60">
        <f>-'Α7 Αναπτυξιακά Έργα'!P24</f>
        <v>0</v>
      </c>
      <c r="G42" s="60">
        <f>-'Α7 Αναπτυξιακά Έργα'!Q25</f>
        <v>0</v>
      </c>
      <c r="H42" s="60">
        <f>-'Α7 Αναπτυξιακά Έργα'!R26</f>
        <v>0</v>
      </c>
      <c r="I42" s="60">
        <f>-'Α7 Αναπτυξιακά Έργα'!S27</f>
        <v>0</v>
      </c>
      <c r="J42" s="59"/>
    </row>
    <row r="43" spans="1:10" ht="15.75" thickBot="1">
      <c r="A43" s="11">
        <f t="shared" si="2"/>
        <v>29</v>
      </c>
      <c r="C43" s="50" t="s">
        <v>29</v>
      </c>
      <c r="D43" s="43"/>
      <c r="E43" s="49">
        <f>SUM(E35:E42)</f>
        <v>0</v>
      </c>
      <c r="F43" s="49">
        <f>SUM(F35:F42)</f>
        <v>0</v>
      </c>
      <c r="G43" s="49">
        <f>SUM(G35:G42)</f>
        <v>0</v>
      </c>
      <c r="H43" s="49">
        <f>SUM(H35:H42)</f>
        <v>0</v>
      </c>
      <c r="I43" s="49">
        <f>SUM(I35:I42)</f>
        <v>0</v>
      </c>
      <c r="J43" s="94"/>
    </row>
    <row r="44" spans="1:10" ht="15.75" thickTop="1">
      <c r="E44" s="68"/>
      <c r="F44" s="68"/>
      <c r="G44" s="68"/>
      <c r="H44" s="68"/>
      <c r="I44" s="68"/>
    </row>
    <row r="45" spans="1:10" ht="27.75" customHeight="1">
      <c r="B45" s="219" t="s">
        <v>498</v>
      </c>
      <c r="C45" s="219"/>
      <c r="D45" s="42" t="s">
        <v>45</v>
      </c>
      <c r="E45" s="68"/>
      <c r="F45" s="68"/>
      <c r="G45" s="68"/>
      <c r="H45" s="68"/>
      <c r="I45" s="68"/>
    </row>
    <row r="46" spans="1:10">
      <c r="C46" s="104" t="s">
        <v>499</v>
      </c>
      <c r="D46" s="104"/>
      <c r="E46" s="150">
        <f>E48-E47</f>
        <v>0</v>
      </c>
      <c r="F46" s="150">
        <f>E48</f>
        <v>0</v>
      </c>
      <c r="G46" s="150">
        <f>F48</f>
        <v>0</v>
      </c>
      <c r="H46" s="150">
        <f>G48</f>
        <v>0</v>
      </c>
      <c r="I46" s="150">
        <f>H48</f>
        <v>0</v>
      </c>
    </row>
    <row r="47" spans="1:10">
      <c r="C47" t="s">
        <v>29</v>
      </c>
      <c r="E47" s="68">
        <f>E43</f>
        <v>0</v>
      </c>
      <c r="F47" s="68">
        <f>F43</f>
        <v>0</v>
      </c>
      <c r="G47" s="68">
        <f>G43</f>
        <v>0</v>
      </c>
      <c r="H47" s="68">
        <f>H43</f>
        <v>0</v>
      </c>
      <c r="I47" s="68">
        <f>I43</f>
        <v>0</v>
      </c>
    </row>
    <row r="48" spans="1:10">
      <c r="B48" s="104"/>
      <c r="C48" t="s">
        <v>500</v>
      </c>
      <c r="E48" s="180">
        <f>'Α5 Τραπεζικοί Λογαριασμοί'!G19</f>
        <v>0</v>
      </c>
      <c r="F48" s="180">
        <f>F46+F47</f>
        <v>0</v>
      </c>
      <c r="G48" s="180">
        <f>G46+G47</f>
        <v>0</v>
      </c>
      <c r="H48" s="180">
        <f>H46+H47</f>
        <v>0</v>
      </c>
      <c r="I48" s="180">
        <f>I46+I47</f>
        <v>0</v>
      </c>
    </row>
    <row r="50" spans="2:9">
      <c r="B50" s="10" t="s">
        <v>481</v>
      </c>
      <c r="D50" s="42" t="s">
        <v>46</v>
      </c>
    </row>
    <row r="51" spans="2:9">
      <c r="C51" s="104" t="s">
        <v>499</v>
      </c>
      <c r="E51" s="68">
        <f>'Α6 Ειδικά Ταμεία'!E45</f>
        <v>0</v>
      </c>
      <c r="F51" s="68">
        <f>'Α6 Ειδικά Ταμεία'!F45</f>
        <v>0</v>
      </c>
      <c r="G51" s="68">
        <f>'Α6 Ειδικά Ταμεία'!G45</f>
        <v>0</v>
      </c>
      <c r="H51" s="68">
        <f>'Α6 Ειδικά Ταμεία'!H45</f>
        <v>0</v>
      </c>
      <c r="I51" s="68">
        <f>'Α6 Ειδικά Ταμεία'!I45</f>
        <v>0</v>
      </c>
    </row>
    <row r="52" spans="2:9">
      <c r="C52" s="65" t="s">
        <v>464</v>
      </c>
      <c r="E52" s="68">
        <f>'Α6 Ειδικά Ταμεία'!E46</f>
        <v>0</v>
      </c>
      <c r="F52" s="68">
        <f>'Α6 Ειδικά Ταμεία'!F46</f>
        <v>0</v>
      </c>
      <c r="G52" s="68">
        <f>'Α6 Ειδικά Ταμεία'!G46</f>
        <v>0</v>
      </c>
      <c r="H52" s="68">
        <f>'Α6 Ειδικά Ταμεία'!H46</f>
        <v>0</v>
      </c>
      <c r="I52" s="68">
        <f>'Α6 Ειδικά Ταμεία'!I46</f>
        <v>0</v>
      </c>
    </row>
    <row r="53" spans="2:9">
      <c r="C53" s="65" t="s">
        <v>465</v>
      </c>
      <c r="E53" s="68">
        <f>'Α6 Ειδικά Ταμεία'!E47</f>
        <v>0</v>
      </c>
      <c r="F53" s="68">
        <f>'Α6 Ειδικά Ταμεία'!F47</f>
        <v>0</v>
      </c>
      <c r="G53" s="68">
        <f>'Α6 Ειδικά Ταμεία'!G47</f>
        <v>0</v>
      </c>
      <c r="H53" s="68">
        <f>'Α6 Ειδικά Ταμεία'!H47</f>
        <v>0</v>
      </c>
      <c r="I53" s="68">
        <f>'Α6 Ειδικά Ταμεία'!I47</f>
        <v>0</v>
      </c>
    </row>
    <row r="54" spans="2:9">
      <c r="C54" s="65" t="s">
        <v>475</v>
      </c>
      <c r="E54" s="68">
        <f>'Α6 Ειδικά Ταμεία'!E48</f>
        <v>0</v>
      </c>
      <c r="F54" s="68">
        <f>'Α6 Ειδικά Ταμεία'!F48</f>
        <v>0</v>
      </c>
      <c r="G54" s="68">
        <f>'Α6 Ειδικά Ταμεία'!G48</f>
        <v>0</v>
      </c>
      <c r="H54" s="68">
        <f>'Α6 Ειδικά Ταμεία'!H48</f>
        <v>0</v>
      </c>
      <c r="I54" s="68">
        <f>'Α6 Ειδικά Ταμεία'!I48</f>
        <v>0</v>
      </c>
    </row>
    <row r="55" spans="2:9">
      <c r="C55" t="s">
        <v>500</v>
      </c>
      <c r="E55" s="180">
        <f>E51+E52+E53-E54</f>
        <v>0</v>
      </c>
      <c r="F55" s="180">
        <f>F51+F52+F53-F54</f>
        <v>0</v>
      </c>
      <c r="G55" s="180">
        <f>G51+G52+G53-G54</f>
        <v>0</v>
      </c>
      <c r="H55" s="180">
        <f>H51+H52+H53-H54</f>
        <v>0</v>
      </c>
      <c r="I55" s="180">
        <f>I51+I52+I53-I54</f>
        <v>0</v>
      </c>
    </row>
  </sheetData>
  <mergeCells count="1">
    <mergeCell ref="B45:C45"/>
  </mergeCells>
  <pageMargins left="0.70866141732283472" right="0.70866141732283472" top="0.33" bottom="0.55118110236220474" header="0.31496062992125984" footer="0.31496062992125984"/>
  <pageSetup paperSize="9" scale="80" fitToHeight="2" orientation="landscape" horizontalDpi="4294967293" verticalDpi="0" r:id="rId1"/>
  <headerFooter>
    <oddFooter>&amp;L&amp;A&amp;R&amp;P/&amp;N</oddFooter>
  </headerFooter>
  <rowBreaks count="1" manualBreakCount="1">
    <brk id="4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zoomScaleNormal="100" workbookViewId="0">
      <pane xSplit="4" ySplit="7" topLeftCell="E8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"/>
  <cols>
    <col min="1" max="1" width="4.42578125" style="11" customWidth="1"/>
    <col min="2" max="2" width="6.42578125" customWidth="1"/>
    <col min="3" max="3" width="52.5703125" customWidth="1"/>
    <col min="4" max="4" width="10.7109375" customWidth="1"/>
    <col min="5" max="5" width="14.5703125" customWidth="1"/>
    <col min="6" max="6" width="16.28515625" customWidth="1"/>
    <col min="7" max="7" width="17" customWidth="1"/>
    <col min="8" max="8" width="17.140625" customWidth="1"/>
    <col min="9" max="9" width="17" customWidth="1"/>
    <col min="10" max="10" width="4.42578125" customWidth="1"/>
  </cols>
  <sheetData>
    <row r="1" spans="1:11" ht="18.75">
      <c r="A1" s="26" t="str">
        <f>'Α1 Συνοπτ Προϋπολογισμος'!A1</f>
        <v>Κ.Σ. ………………………..</v>
      </c>
    </row>
    <row r="2" spans="1:11" ht="18.75">
      <c r="A2" s="45" t="s">
        <v>501</v>
      </c>
    </row>
    <row r="3" spans="1:11" ht="18.75">
      <c r="A3" s="45" t="s">
        <v>505</v>
      </c>
    </row>
    <row r="5" spans="1:11" ht="30">
      <c r="D5" s="42" t="s">
        <v>180</v>
      </c>
      <c r="E5" s="51" t="s">
        <v>31</v>
      </c>
      <c r="F5" s="52" t="s">
        <v>468</v>
      </c>
      <c r="G5" s="51" t="s">
        <v>30</v>
      </c>
      <c r="H5" s="51" t="s">
        <v>107</v>
      </c>
      <c r="I5" s="51" t="s">
        <v>107</v>
      </c>
      <c r="J5" s="12"/>
      <c r="K5" s="12"/>
    </row>
    <row r="6" spans="1:11">
      <c r="C6" s="2"/>
      <c r="D6" s="43"/>
      <c r="E6" s="51">
        <v>2013</v>
      </c>
      <c r="F6" s="51">
        <v>2014</v>
      </c>
      <c r="G6" s="51">
        <v>2015</v>
      </c>
      <c r="H6" s="51">
        <v>2016</v>
      </c>
      <c r="I6" s="51">
        <v>2017</v>
      </c>
      <c r="J6" s="12"/>
      <c r="K6" s="12"/>
    </row>
    <row r="7" spans="1:11">
      <c r="C7" s="2"/>
      <c r="D7" s="43"/>
      <c r="E7" s="51" t="s">
        <v>106</v>
      </c>
      <c r="F7" s="51" t="s">
        <v>106</v>
      </c>
      <c r="G7" s="51" t="s">
        <v>106</v>
      </c>
      <c r="H7" s="51" t="s">
        <v>106</v>
      </c>
      <c r="I7" s="51" t="s">
        <v>106</v>
      </c>
      <c r="J7" s="12"/>
      <c r="K7" s="12"/>
    </row>
    <row r="8" spans="1:11">
      <c r="B8" s="1" t="s">
        <v>0</v>
      </c>
      <c r="C8" s="2"/>
      <c r="D8" s="44"/>
      <c r="E8" s="12"/>
      <c r="F8" s="12"/>
      <c r="G8" s="12"/>
      <c r="H8" s="12"/>
      <c r="I8" s="12"/>
      <c r="J8" s="12"/>
      <c r="K8" s="12"/>
    </row>
    <row r="9" spans="1:11">
      <c r="B9" s="3" t="s">
        <v>170</v>
      </c>
      <c r="C9" s="1" t="s">
        <v>1</v>
      </c>
      <c r="D9" s="43"/>
      <c r="E9" s="68"/>
      <c r="F9" s="68"/>
      <c r="G9" s="68"/>
      <c r="H9" s="68"/>
      <c r="I9" s="68"/>
    </row>
    <row r="10" spans="1:11">
      <c r="A10" s="11">
        <v>1</v>
      </c>
      <c r="B10" s="4" t="s">
        <v>2</v>
      </c>
      <c r="C10" s="2" t="s">
        <v>3</v>
      </c>
      <c r="D10" s="44" t="s">
        <v>38</v>
      </c>
      <c r="E10" s="46">
        <f>'Α2 Εισπράξεις'!J10</f>
        <v>0</v>
      </c>
      <c r="F10" s="46">
        <f>'Α2 Εισπράξεις'!K10</f>
        <v>0</v>
      </c>
      <c r="G10" s="46">
        <f>'Α2 Εισπράξεις'!L10</f>
        <v>0</v>
      </c>
      <c r="H10" s="46">
        <f>'Α2 Εισπράξεις'!M10</f>
        <v>0</v>
      </c>
      <c r="I10" s="46">
        <f>'Α2 Εισπράξεις'!N10</f>
        <v>0</v>
      </c>
    </row>
    <row r="11" spans="1:11">
      <c r="A11" s="11">
        <v>2</v>
      </c>
      <c r="B11" s="4" t="s">
        <v>4</v>
      </c>
      <c r="C11" s="2" t="s">
        <v>5</v>
      </c>
      <c r="D11" s="44" t="s">
        <v>38</v>
      </c>
      <c r="E11" s="46">
        <f>'Α2 Εισπράξεις'!J28</f>
        <v>0</v>
      </c>
      <c r="F11" s="46">
        <f>'Α2 Εισπράξεις'!K28</f>
        <v>0</v>
      </c>
      <c r="G11" s="46">
        <f>'Α2 Εισπράξεις'!L28</f>
        <v>0</v>
      </c>
      <c r="H11" s="46">
        <f>'Α2 Εισπράξεις'!M28</f>
        <v>0</v>
      </c>
      <c r="I11" s="46">
        <f>'Α2 Εισπράξεις'!N28</f>
        <v>0</v>
      </c>
    </row>
    <row r="12" spans="1:11">
      <c r="A12" s="11">
        <v>3</v>
      </c>
      <c r="B12" s="4" t="s">
        <v>6</v>
      </c>
      <c r="C12" s="2" t="s">
        <v>7</v>
      </c>
      <c r="D12" s="44" t="s">
        <v>38</v>
      </c>
      <c r="E12" s="46">
        <f>'Α2 Εισπράξεις'!J61</f>
        <v>0</v>
      </c>
      <c r="F12" s="46">
        <f>'Α2 Εισπράξεις'!K61</f>
        <v>0</v>
      </c>
      <c r="G12" s="46">
        <f>'Α2 Εισπράξεις'!L61</f>
        <v>0</v>
      </c>
      <c r="H12" s="46">
        <f>'Α2 Εισπράξεις'!M61</f>
        <v>0</v>
      </c>
      <c r="I12" s="46">
        <f>'Α2 Εισπράξεις'!N61</f>
        <v>0</v>
      </c>
    </row>
    <row r="13" spans="1:11">
      <c r="A13" s="11">
        <v>4</v>
      </c>
      <c r="B13" s="4" t="s">
        <v>6</v>
      </c>
      <c r="C13" s="2" t="s">
        <v>176</v>
      </c>
      <c r="D13" s="44" t="s">
        <v>38</v>
      </c>
      <c r="E13" s="46">
        <f>'Α2 Εισπράξεις'!J77</f>
        <v>0</v>
      </c>
      <c r="F13" s="46">
        <f>'Α2 Εισπράξεις'!K77</f>
        <v>0</v>
      </c>
      <c r="G13" s="46">
        <f>'Α2 Εισπράξεις'!L77</f>
        <v>0</v>
      </c>
      <c r="H13" s="46">
        <f>'Α2 Εισπράξεις'!M77</f>
        <v>0</v>
      </c>
      <c r="I13" s="46">
        <f>'Α2 Εισπράξεις'!N77</f>
        <v>0</v>
      </c>
    </row>
    <row r="14" spans="1:11">
      <c r="A14" s="11">
        <v>5</v>
      </c>
      <c r="B14" s="5" t="s">
        <v>8</v>
      </c>
      <c r="C14" s="6" t="s">
        <v>9</v>
      </c>
      <c r="D14" s="44" t="s">
        <v>38</v>
      </c>
      <c r="E14" s="46">
        <f>'Α2 Εισπράξεις'!J82</f>
        <v>0</v>
      </c>
      <c r="F14" s="46">
        <f>'Α2 Εισπράξεις'!K82</f>
        <v>0</v>
      </c>
      <c r="G14" s="46">
        <f>'Α2 Εισπράξεις'!L82</f>
        <v>0</v>
      </c>
      <c r="H14" s="46">
        <f>'Α2 Εισπράξεις'!M82</f>
        <v>0</v>
      </c>
      <c r="I14" s="46">
        <f>'Α2 Εισπράξεις'!N82</f>
        <v>0</v>
      </c>
    </row>
    <row r="15" spans="1:11">
      <c r="A15" s="11">
        <v>6</v>
      </c>
      <c r="B15" s="5" t="s">
        <v>10</v>
      </c>
      <c r="C15" s="6" t="s">
        <v>262</v>
      </c>
      <c r="D15" s="44" t="s">
        <v>38</v>
      </c>
      <c r="E15" s="46">
        <f>'Α2 Εισπράξεις'!J89</f>
        <v>0</v>
      </c>
      <c r="F15" s="46">
        <f>'Α2 Εισπράξεις'!K89</f>
        <v>0</v>
      </c>
      <c r="G15" s="46">
        <f>'Α2 Εισπράξεις'!L89</f>
        <v>0</v>
      </c>
      <c r="H15" s="46">
        <f>'Α2 Εισπράξεις'!M89</f>
        <v>0</v>
      </c>
      <c r="I15" s="46">
        <f>'Α2 Εισπράξεις'!N89</f>
        <v>0</v>
      </c>
    </row>
    <row r="16" spans="1:11">
      <c r="A16" s="11">
        <v>9</v>
      </c>
      <c r="B16" s="4"/>
      <c r="C16" s="6" t="s">
        <v>12</v>
      </c>
      <c r="D16" s="44" t="s">
        <v>38</v>
      </c>
      <c r="E16" s="46">
        <f>'Α2 Εισπράξεις'!J113</f>
        <v>0</v>
      </c>
      <c r="F16" s="46">
        <f>'Α2 Εισπράξεις'!K113</f>
        <v>0</v>
      </c>
      <c r="G16" s="46">
        <f>'Α2 Εισπράξεις'!L113</f>
        <v>0</v>
      </c>
      <c r="H16" s="46">
        <f>'Α2 Εισπράξεις'!M113</f>
        <v>0</v>
      </c>
      <c r="I16" s="46">
        <f>'Α2 Εισπράξεις'!N113</f>
        <v>0</v>
      </c>
    </row>
    <row r="17" spans="1:9">
      <c r="B17" s="4"/>
      <c r="C17" s="213" t="s">
        <v>506</v>
      </c>
      <c r="D17" s="44"/>
      <c r="E17" s="46"/>
      <c r="F17" s="46"/>
      <c r="G17" s="46"/>
      <c r="H17" s="46"/>
      <c r="I17" s="46"/>
    </row>
    <row r="18" spans="1:9">
      <c r="A18" s="11">
        <v>7</v>
      </c>
      <c r="B18" s="5" t="s">
        <v>10</v>
      </c>
      <c r="C18" s="7" t="s">
        <v>24</v>
      </c>
      <c r="D18" s="44" t="s">
        <v>38</v>
      </c>
      <c r="E18" s="46">
        <f>'Α2 Εισπράξεις'!J100</f>
        <v>0</v>
      </c>
      <c r="F18" s="46">
        <f>'Α2 Εισπράξεις'!K100</f>
        <v>0</v>
      </c>
      <c r="G18" s="46">
        <f>'Α2 Εισπράξεις'!L100</f>
        <v>0</v>
      </c>
      <c r="H18" s="46">
        <f>'Α2 Εισπράξεις'!M100</f>
        <v>0</v>
      </c>
      <c r="I18" s="46">
        <f>'Α2 Εισπράξεις'!N100</f>
        <v>0</v>
      </c>
    </row>
    <row r="19" spans="1:9">
      <c r="A19" s="11">
        <v>8</v>
      </c>
      <c r="B19" s="5" t="s">
        <v>10</v>
      </c>
      <c r="C19" s="7" t="s">
        <v>391</v>
      </c>
      <c r="D19" s="44" t="s">
        <v>38</v>
      </c>
      <c r="E19" s="46">
        <f>'Α2 Εισπράξεις'!J107</f>
        <v>0</v>
      </c>
      <c r="F19" s="46">
        <f>'Α2 Εισπράξεις'!K107</f>
        <v>0</v>
      </c>
      <c r="G19" s="46">
        <f>'Α2 Εισπράξεις'!L107</f>
        <v>0</v>
      </c>
      <c r="H19" s="46">
        <f>'Α2 Εισπράξεις'!M107</f>
        <v>0</v>
      </c>
      <c r="I19" s="46">
        <f>'Α2 Εισπράξεις'!N107</f>
        <v>0</v>
      </c>
    </row>
    <row r="20" spans="1:9">
      <c r="A20" s="11">
        <v>23</v>
      </c>
      <c r="B20" s="5" t="s">
        <v>11</v>
      </c>
      <c r="C20" s="7" t="s">
        <v>25</v>
      </c>
      <c r="D20" s="44" t="s">
        <v>47</v>
      </c>
      <c r="E20" s="59">
        <f>'Α7 Αναπτυξιακά Έργα'!I23</f>
        <v>0</v>
      </c>
      <c r="F20" s="46">
        <f>'Α7 Αναπτυξιακά Έργα'!I24</f>
        <v>0</v>
      </c>
      <c r="G20" s="46">
        <f>'Α7 Αναπτυξιακά Έργα'!I25</f>
        <v>0</v>
      </c>
      <c r="H20" s="46">
        <f>'Α7 Αναπτυξιακά Έργα'!I26</f>
        <v>0</v>
      </c>
      <c r="I20" s="46">
        <f>'Α7 Αναπτυξιακά Έργα'!I27</f>
        <v>0</v>
      </c>
    </row>
    <row r="21" spans="1:9">
      <c r="A21" s="11">
        <v>24</v>
      </c>
      <c r="B21" s="5"/>
      <c r="C21" s="7" t="s">
        <v>28</v>
      </c>
      <c r="D21" s="44" t="s">
        <v>47</v>
      </c>
      <c r="E21" s="59">
        <f>'Α7 Αναπτυξιακά Έργα'!J23</f>
        <v>0</v>
      </c>
      <c r="F21" s="46">
        <f>'Α7 Αναπτυξιακά Έργα'!J24</f>
        <v>0</v>
      </c>
      <c r="G21" s="46">
        <f>'Α7 Αναπτυξιακά Έργα'!J25</f>
        <v>0</v>
      </c>
      <c r="H21" s="46">
        <f>'Α7 Αναπτυξιακά Έργα'!J26</f>
        <v>0</v>
      </c>
      <c r="I21" s="46">
        <f>'Α7 Αναπτυξιακά Έργα'!J27</f>
        <v>0</v>
      </c>
    </row>
    <row r="22" spans="1:9">
      <c r="B22" s="5"/>
      <c r="C22" s="7"/>
      <c r="D22" s="44"/>
      <c r="E22" s="59"/>
      <c r="F22" s="46"/>
      <c r="G22" s="46"/>
      <c r="H22" s="46"/>
      <c r="I22" s="46"/>
    </row>
    <row r="23" spans="1:9">
      <c r="A23" s="11">
        <v>25</v>
      </c>
      <c r="B23" s="5"/>
      <c r="C23" s="7" t="s">
        <v>27</v>
      </c>
      <c r="D23" s="44" t="s">
        <v>40</v>
      </c>
      <c r="E23" s="59">
        <f>'Α4 Δάνεια'!M23</f>
        <v>0</v>
      </c>
      <c r="F23" s="46">
        <f>'Α4 Δάνεια'!O23</f>
        <v>0</v>
      </c>
      <c r="G23" s="46">
        <f>'Α4 Δάνεια'!Q23+'Α4 Δάνεια'!J53</f>
        <v>0</v>
      </c>
      <c r="H23" s="46">
        <f>'Α4 Δάνεια'!S23+'Α4 Δάνεια'!M53</f>
        <v>0</v>
      </c>
      <c r="I23" s="46">
        <f>'Α4 Δάνεια'!U23+'Α4 Δάνεια'!P53</f>
        <v>0</v>
      </c>
    </row>
    <row r="24" spans="1:9" ht="30">
      <c r="A24" s="51">
        <v>26</v>
      </c>
      <c r="B24" s="5"/>
      <c r="C24" s="209" t="s">
        <v>503</v>
      </c>
      <c r="D24" s="44" t="s">
        <v>47</v>
      </c>
      <c r="E24" s="59">
        <f>'Α7 Αναπτυξιακά Έργα'!$L23</f>
        <v>0</v>
      </c>
      <c r="F24" s="59">
        <f>'Α7 Αναπτυξιακά Έργα'!$L24</f>
        <v>0</v>
      </c>
      <c r="G24" s="59">
        <f>'Α7 Αναπτυξιακά Έργα'!$L25</f>
        <v>0</v>
      </c>
      <c r="H24" s="59">
        <f>'Α7 Αναπτυξιακά Έργα'!$L26</f>
        <v>0</v>
      </c>
      <c r="I24" s="59">
        <f>'Α7 Αναπτυξιακά Έργα'!$L27</f>
        <v>0</v>
      </c>
    </row>
    <row r="25" spans="1:9">
      <c r="C25" s="9" t="s">
        <v>302</v>
      </c>
      <c r="D25" s="43"/>
      <c r="E25" s="47">
        <f>SUM(E10:E24)</f>
        <v>0</v>
      </c>
      <c r="F25" s="47">
        <f t="shared" ref="F25:I25" si="0">SUM(F10:F24)</f>
        <v>0</v>
      </c>
      <c r="G25" s="47">
        <f t="shared" si="0"/>
        <v>0</v>
      </c>
      <c r="H25" s="47">
        <f t="shared" si="0"/>
        <v>0</v>
      </c>
      <c r="I25" s="47">
        <f t="shared" si="0"/>
        <v>0</v>
      </c>
    </row>
    <row r="27" spans="1:9">
      <c r="B27" s="1" t="s">
        <v>13</v>
      </c>
      <c r="C27" s="2"/>
      <c r="D27" s="44"/>
      <c r="E27" s="46"/>
      <c r="F27" s="46"/>
      <c r="G27" s="46"/>
      <c r="H27" s="46"/>
      <c r="I27" s="46"/>
    </row>
    <row r="28" spans="1:9">
      <c r="B28" s="3" t="s">
        <v>170</v>
      </c>
      <c r="C28" s="1" t="s">
        <v>1</v>
      </c>
      <c r="D28" s="43"/>
      <c r="E28" s="46"/>
      <c r="F28" s="46"/>
      <c r="G28" s="46"/>
      <c r="H28" s="46"/>
      <c r="I28" s="46"/>
    </row>
    <row r="29" spans="1:9">
      <c r="A29" s="11">
        <v>11</v>
      </c>
      <c r="B29" s="4" t="s">
        <v>14</v>
      </c>
      <c r="C29" s="2" t="s">
        <v>15</v>
      </c>
      <c r="D29" s="44" t="s">
        <v>182</v>
      </c>
      <c r="E29" s="48">
        <f>'Α3 Πληρωμές'!F35</f>
        <v>0</v>
      </c>
      <c r="F29" s="48">
        <f>'Α3 Πληρωμές'!G35</f>
        <v>0</v>
      </c>
      <c r="G29" s="48">
        <f>'Α3 Πληρωμές'!H35</f>
        <v>0</v>
      </c>
      <c r="H29" s="48">
        <f>'Α3 Πληρωμές'!I35</f>
        <v>0</v>
      </c>
      <c r="I29" s="48">
        <f>'Α3 Πληρωμές'!J35</f>
        <v>0</v>
      </c>
    </row>
    <row r="30" spans="1:9">
      <c r="A30" s="11">
        <v>12</v>
      </c>
      <c r="B30" s="4" t="s">
        <v>16</v>
      </c>
      <c r="C30" s="2" t="s">
        <v>17</v>
      </c>
      <c r="D30" s="44" t="s">
        <v>39</v>
      </c>
      <c r="E30" s="48">
        <f>'Α3 Πληρωμές'!F114</f>
        <v>0</v>
      </c>
      <c r="F30" s="48">
        <f>'Α3 Πληρωμές'!G114</f>
        <v>0</v>
      </c>
      <c r="G30" s="48">
        <f>'Α3 Πληρωμές'!H114</f>
        <v>0</v>
      </c>
      <c r="H30" s="48">
        <f>'Α3 Πληρωμές'!I114</f>
        <v>0</v>
      </c>
      <c r="I30" s="48">
        <f>'Α3 Πληρωμές'!J114</f>
        <v>0</v>
      </c>
    </row>
    <row r="31" spans="1:9">
      <c r="A31" s="11">
        <v>13</v>
      </c>
      <c r="B31" s="4" t="s">
        <v>16</v>
      </c>
      <c r="C31" s="208" t="s">
        <v>490</v>
      </c>
      <c r="D31" s="44" t="s">
        <v>39</v>
      </c>
      <c r="E31" s="48">
        <f>'Α3 Πληρωμές'!F132</f>
        <v>0</v>
      </c>
      <c r="F31" s="48">
        <f>'Α3 Πληρωμές'!G132</f>
        <v>0</v>
      </c>
      <c r="G31" s="48">
        <f>'Α3 Πληρωμές'!H132</f>
        <v>0</v>
      </c>
      <c r="H31" s="48">
        <f>'Α3 Πληρωμές'!I132</f>
        <v>0</v>
      </c>
      <c r="I31" s="48">
        <f>'Α3 Πληρωμές'!J132</f>
        <v>0</v>
      </c>
    </row>
    <row r="32" spans="1:9">
      <c r="A32" s="11">
        <v>14</v>
      </c>
      <c r="B32" s="4" t="s">
        <v>16</v>
      </c>
      <c r="C32" s="2" t="s">
        <v>417</v>
      </c>
      <c r="D32" s="44" t="s">
        <v>39</v>
      </c>
      <c r="E32" s="48">
        <f>'Α3 Πληρωμές'!F141</f>
        <v>0</v>
      </c>
      <c r="F32" s="48">
        <f>'Α3 Πληρωμές'!G141</f>
        <v>0</v>
      </c>
      <c r="G32" s="48">
        <f>'Α3 Πληρωμές'!H141</f>
        <v>0</v>
      </c>
      <c r="H32" s="48">
        <f>'Α3 Πληρωμές'!I141</f>
        <v>0</v>
      </c>
      <c r="I32" s="48">
        <f>'Α3 Πληρωμές'!J141</f>
        <v>0</v>
      </c>
    </row>
    <row r="33" spans="1:10">
      <c r="A33" s="11">
        <v>15</v>
      </c>
      <c r="B33" s="5" t="s">
        <v>10</v>
      </c>
      <c r="C33" s="6" t="s">
        <v>20</v>
      </c>
      <c r="D33" s="44" t="s">
        <v>39</v>
      </c>
      <c r="E33" s="48">
        <f>'Α3 Πληρωμές'!F148</f>
        <v>0</v>
      </c>
      <c r="F33" s="48">
        <f>'Α3 Πληρωμές'!G148</f>
        <v>0</v>
      </c>
      <c r="G33" s="48">
        <f>'Α3 Πληρωμές'!H148</f>
        <v>0</v>
      </c>
      <c r="H33" s="48">
        <f>'Α3 Πληρωμές'!I148</f>
        <v>0</v>
      </c>
      <c r="I33" s="48">
        <f>'Α3 Πληρωμές'!J148</f>
        <v>0</v>
      </c>
    </row>
    <row r="34" spans="1:10">
      <c r="A34" s="11">
        <v>16</v>
      </c>
      <c r="B34" s="5" t="s">
        <v>18</v>
      </c>
      <c r="C34" s="2" t="s">
        <v>19</v>
      </c>
      <c r="D34" s="44" t="s">
        <v>39</v>
      </c>
      <c r="E34" s="48">
        <f>'Α3 Πληρωμές'!F160</f>
        <v>0</v>
      </c>
      <c r="F34" s="48">
        <f>'Α3 Πληρωμές'!G160</f>
        <v>0</v>
      </c>
      <c r="G34" s="48">
        <f>'Α3 Πληρωμές'!H160</f>
        <v>0</v>
      </c>
      <c r="H34" s="48">
        <f>'Α3 Πληρωμές'!I160</f>
        <v>0</v>
      </c>
      <c r="I34" s="48">
        <f>'Α3 Πληρωμές'!J160</f>
        <v>0</v>
      </c>
    </row>
    <row r="35" spans="1:10">
      <c r="A35" s="11">
        <v>17</v>
      </c>
      <c r="B35" s="5" t="s">
        <v>11</v>
      </c>
      <c r="C35" s="6" t="s">
        <v>21</v>
      </c>
      <c r="D35" s="44" t="s">
        <v>39</v>
      </c>
      <c r="E35" s="48">
        <f>'Α3 Πληρωμές'!F165</f>
        <v>0</v>
      </c>
      <c r="F35" s="48">
        <f>'Α3 Πληρωμές'!G165</f>
        <v>0</v>
      </c>
      <c r="G35" s="48">
        <f>'Α3 Πληρωμές'!H165</f>
        <v>0</v>
      </c>
      <c r="H35" s="48">
        <f>'Α3 Πληρωμές'!I165</f>
        <v>0</v>
      </c>
      <c r="I35" s="48">
        <f>'Α3 Πληρωμές'!J165</f>
        <v>0</v>
      </c>
    </row>
    <row r="36" spans="1:10">
      <c r="A36" s="11">
        <v>18</v>
      </c>
      <c r="B36" s="4" t="s">
        <v>8</v>
      </c>
      <c r="C36" s="2" t="s">
        <v>286</v>
      </c>
      <c r="D36" s="44" t="s">
        <v>181</v>
      </c>
      <c r="E36" s="48">
        <f>'Α3 Πληρωμές'!F174</f>
        <v>0</v>
      </c>
      <c r="F36" s="48">
        <f>'Α3 Πληρωμές'!G174</f>
        <v>0</v>
      </c>
      <c r="G36" s="48">
        <f>'Α3 Πληρωμές'!H174</f>
        <v>0</v>
      </c>
      <c r="H36" s="48">
        <f>'Α3 Πληρωμές'!I174</f>
        <v>0</v>
      </c>
      <c r="I36" s="48">
        <f>'Α3 Πληρωμές'!J174</f>
        <v>0</v>
      </c>
    </row>
    <row r="37" spans="1:10">
      <c r="A37" s="11">
        <v>19</v>
      </c>
      <c r="B37" s="5"/>
      <c r="C37" s="2" t="s">
        <v>26</v>
      </c>
      <c r="D37" s="44" t="s">
        <v>181</v>
      </c>
      <c r="E37" s="48">
        <f>'Α3 Πληρωμές'!F179</f>
        <v>0</v>
      </c>
      <c r="F37" s="48">
        <f>'Α3 Πληρωμές'!G179</f>
        <v>0</v>
      </c>
      <c r="G37" s="48">
        <f>'Α3 Πληρωμές'!H179</f>
        <v>0</v>
      </c>
      <c r="H37" s="48">
        <f>'Α3 Πληρωμές'!I179</f>
        <v>0</v>
      </c>
      <c r="I37" s="48">
        <f>'Α3 Πληρωμές'!J179</f>
        <v>0</v>
      </c>
    </row>
    <row r="38" spans="1:10">
      <c r="A38" s="11">
        <v>20</v>
      </c>
      <c r="B38" s="4"/>
      <c r="C38" s="6" t="s">
        <v>12</v>
      </c>
      <c r="D38" s="44" t="s">
        <v>39</v>
      </c>
      <c r="E38" s="48">
        <f>'Α3 Πληρωμές'!F183</f>
        <v>0</v>
      </c>
      <c r="F38" s="48">
        <f>'Α3 Πληρωμές'!G183</f>
        <v>0</v>
      </c>
      <c r="G38" s="48">
        <f>'Α3 Πληρωμές'!H183</f>
        <v>0</v>
      </c>
      <c r="H38" s="48">
        <f>'Α3 Πληρωμές'!I183</f>
        <v>0</v>
      </c>
      <c r="I38" s="48">
        <f>'Α3 Πληρωμές'!J183</f>
        <v>0</v>
      </c>
    </row>
    <row r="39" spans="1:10">
      <c r="A39" s="11">
        <v>27</v>
      </c>
      <c r="B39" s="5"/>
      <c r="C39" s="7" t="s">
        <v>502</v>
      </c>
      <c r="D39" s="44"/>
      <c r="E39" s="59"/>
      <c r="F39" s="59"/>
      <c r="G39" s="59"/>
      <c r="H39" s="59"/>
      <c r="I39" s="59"/>
      <c r="J39" s="59"/>
    </row>
    <row r="40" spans="1:10">
      <c r="A40" s="11">
        <v>28</v>
      </c>
      <c r="B40" s="5" t="s">
        <v>18</v>
      </c>
      <c r="C40" s="2" t="s">
        <v>308</v>
      </c>
      <c r="D40" s="44" t="s">
        <v>47</v>
      </c>
      <c r="E40" s="60">
        <f>-'Α7 Αναπτυξιακά Έργα'!O23</f>
        <v>0</v>
      </c>
      <c r="F40" s="60">
        <f>-'Α7 Αναπτυξιακά Έργα'!P24</f>
        <v>0</v>
      </c>
      <c r="G40" s="60">
        <f>-'Α7 Αναπτυξιακά Έργα'!Q25</f>
        <v>0</v>
      </c>
      <c r="H40" s="60">
        <f>-'Α7 Αναπτυξιακά Έργα'!R26</f>
        <v>0</v>
      </c>
      <c r="I40" s="60">
        <f>-'Α7 Αναπτυξιακά Έργα'!S27</f>
        <v>0</v>
      </c>
      <c r="J40" s="59"/>
    </row>
    <row r="41" spans="1:10">
      <c r="B41" s="4"/>
      <c r="C41" s="9" t="s">
        <v>302</v>
      </c>
      <c r="D41" s="43"/>
      <c r="E41" s="47">
        <f>SUM(E29:E40)</f>
        <v>0</v>
      </c>
      <c r="F41" s="47">
        <f t="shared" ref="F41:I41" si="1">SUM(F29:F40)</f>
        <v>0</v>
      </c>
      <c r="G41" s="47">
        <f t="shared" si="1"/>
        <v>0</v>
      </c>
      <c r="H41" s="47">
        <f t="shared" si="1"/>
        <v>0</v>
      </c>
      <c r="I41" s="47">
        <f t="shared" si="1"/>
        <v>0</v>
      </c>
    </row>
    <row r="42" spans="1:10">
      <c r="B42" s="4"/>
      <c r="C42" s="2"/>
      <c r="D42" s="43"/>
      <c r="E42" s="149"/>
      <c r="F42" s="68"/>
      <c r="G42" s="68"/>
      <c r="H42" s="68"/>
      <c r="I42" s="68"/>
    </row>
    <row r="43" spans="1:10">
      <c r="B43" s="8"/>
      <c r="C43" s="1"/>
      <c r="D43" s="43"/>
      <c r="E43" s="57"/>
      <c r="F43" s="57"/>
      <c r="G43" s="57"/>
      <c r="H43" s="57"/>
      <c r="I43" s="57"/>
    </row>
    <row r="44" spans="1:10">
      <c r="B44" s="8"/>
      <c r="C44" s="1"/>
      <c r="D44" s="43"/>
      <c r="E44" s="57"/>
      <c r="F44" s="46"/>
      <c r="G44" s="46"/>
      <c r="H44" s="46"/>
      <c r="I44" s="46"/>
    </row>
    <row r="45" spans="1:10">
      <c r="J45" s="58"/>
    </row>
    <row r="46" spans="1:10">
      <c r="J46" s="59"/>
    </row>
    <row r="47" spans="1:10">
      <c r="J47" s="59"/>
    </row>
    <row r="48" spans="1:10">
      <c r="J48" s="59"/>
    </row>
    <row r="51" spans="5:9">
      <c r="E51" s="68"/>
      <c r="F51" s="68"/>
      <c r="G51" s="68"/>
      <c r="H51" s="68"/>
      <c r="I51" s="68"/>
    </row>
  </sheetData>
  <pageMargins left="0.70866141732283472" right="0.70866141732283472" top="0.43307086614173229" bottom="0.55118110236220474" header="0.31496062992125984" footer="0.31496062992125984"/>
  <pageSetup paperSize="9" scale="80" fitToHeight="2" orientation="landscape" horizontalDpi="4294967293" verticalDpi="0" r:id="rId1"/>
  <headerFooter>
    <oddFooter>&amp;L&amp;A&amp;R&amp;P/&amp;N</oddFooter>
  </headerFooter>
  <rowBreaks count="1" manualBreakCount="1">
    <brk id="5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5"/>
  <sheetViews>
    <sheetView workbookViewId="0">
      <pane xSplit="4" ySplit="7" topLeftCell="E56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ColWidth="9.140625" defaultRowHeight="15"/>
  <cols>
    <col min="1" max="1" width="9.140625" style="18"/>
    <col min="2" max="2" width="4" style="18" customWidth="1"/>
    <col min="3" max="3" width="4.140625" style="18" customWidth="1"/>
    <col min="4" max="4" width="43.85546875" style="18" customWidth="1"/>
    <col min="5" max="5" width="6" style="18" customWidth="1"/>
    <col min="6" max="6" width="18.42578125" style="18" customWidth="1"/>
    <col min="7" max="7" width="16.140625" style="18" customWidth="1"/>
    <col min="8" max="8" width="16" style="18" customWidth="1"/>
    <col min="9" max="9" width="2.28515625" style="18" customWidth="1"/>
    <col min="10" max="10" width="14.5703125" style="18" customWidth="1"/>
    <col min="11" max="11" width="17.42578125" style="18" customWidth="1"/>
    <col min="12" max="12" width="17.7109375" style="18" customWidth="1"/>
    <col min="13" max="13" width="12.85546875" style="18" customWidth="1"/>
    <col min="14" max="14" width="12.5703125" style="18" customWidth="1"/>
    <col min="15" max="15" width="5.7109375" style="18" hidden="1" customWidth="1"/>
    <col min="16" max="17" width="11.42578125" style="18" hidden="1" customWidth="1"/>
    <col min="18" max="16384" width="9.140625" style="18"/>
  </cols>
  <sheetData>
    <row r="1" spans="1:17" ht="18.75">
      <c r="B1" s="26" t="str">
        <f>'Α1 Συνοπτ Προϋπολογισμος'!A1</f>
        <v>Κ.Σ. ………………………..</v>
      </c>
    </row>
    <row r="2" spans="1:17" ht="18.75">
      <c r="B2" s="26" t="str">
        <f>'Α1 Συνοπτ Προϋπολογισμος'!A2</f>
        <v>Προϋπολογισμός για το έτος 2015 και ΜΔΠ 2015-2017</v>
      </c>
    </row>
    <row r="3" spans="1:17" ht="18.75">
      <c r="B3" s="26" t="s">
        <v>318</v>
      </c>
      <c r="E3" s="26"/>
      <c r="O3" s="26"/>
      <c r="P3" s="26"/>
      <c r="Q3" s="26"/>
    </row>
    <row r="4" spans="1:17">
      <c r="F4" s="220" t="s">
        <v>169</v>
      </c>
      <c r="G4" s="221"/>
      <c r="H4" s="222"/>
      <c r="I4" s="10"/>
      <c r="J4" s="220" t="s">
        <v>168</v>
      </c>
      <c r="K4" s="221"/>
      <c r="L4" s="221"/>
      <c r="M4" s="221"/>
      <c r="N4" s="222"/>
    </row>
    <row r="5" spans="1:17" ht="36.75" customHeight="1">
      <c r="A5" s="30" t="s">
        <v>183</v>
      </c>
      <c r="E5" s="147" t="s">
        <v>379</v>
      </c>
      <c r="F5" s="189" t="s">
        <v>425</v>
      </c>
      <c r="G5" s="86" t="s">
        <v>426</v>
      </c>
      <c r="H5" s="86" t="s">
        <v>426</v>
      </c>
      <c r="I5" s="87"/>
      <c r="J5" s="51" t="s">
        <v>31</v>
      </c>
      <c r="K5" s="52" t="s">
        <v>468</v>
      </c>
      <c r="L5" s="51" t="s">
        <v>30</v>
      </c>
      <c r="M5" s="51" t="s">
        <v>107</v>
      </c>
      <c r="N5" s="51" t="s">
        <v>107</v>
      </c>
      <c r="O5" s="30" t="s">
        <v>172</v>
      </c>
      <c r="P5" s="30" t="s">
        <v>187</v>
      </c>
      <c r="Q5" s="30" t="s">
        <v>188</v>
      </c>
    </row>
    <row r="6" spans="1:17">
      <c r="E6" s="31"/>
      <c r="F6" s="51">
        <v>2013</v>
      </c>
      <c r="G6" s="51">
        <v>2014</v>
      </c>
      <c r="H6" s="51">
        <v>2015</v>
      </c>
      <c r="I6" s="88"/>
      <c r="J6" s="51">
        <v>2013</v>
      </c>
      <c r="K6" s="51">
        <v>2014</v>
      </c>
      <c r="L6" s="51">
        <v>2015</v>
      </c>
      <c r="M6" s="51">
        <v>2016</v>
      </c>
      <c r="N6" s="51">
        <v>2017</v>
      </c>
      <c r="O6" s="31"/>
      <c r="P6" s="31"/>
      <c r="Q6" s="31"/>
    </row>
    <row r="7" spans="1:17">
      <c r="B7" s="19"/>
      <c r="C7" s="19"/>
      <c r="E7" s="31"/>
      <c r="F7" s="51" t="s">
        <v>106</v>
      </c>
      <c r="G7" s="51" t="s">
        <v>106</v>
      </c>
      <c r="H7" s="51" t="s">
        <v>106</v>
      </c>
      <c r="I7" s="88"/>
      <c r="J7" s="51" t="s">
        <v>106</v>
      </c>
      <c r="K7" s="51" t="s">
        <v>106</v>
      </c>
      <c r="L7" s="51" t="s">
        <v>106</v>
      </c>
      <c r="M7" s="51" t="s">
        <v>106</v>
      </c>
      <c r="N7" s="51" t="s">
        <v>106</v>
      </c>
      <c r="O7" s="31"/>
      <c r="P7" s="31"/>
      <c r="Q7" s="31"/>
    </row>
    <row r="8" spans="1:17">
      <c r="B8" s="118" t="s">
        <v>171</v>
      </c>
      <c r="C8" s="28" t="s">
        <v>3</v>
      </c>
      <c r="D8" s="20"/>
      <c r="E8" s="32"/>
      <c r="F8" s="74"/>
      <c r="G8" s="74"/>
      <c r="H8" s="74"/>
      <c r="I8" s="75"/>
      <c r="J8" s="55"/>
      <c r="K8" s="71"/>
      <c r="L8" s="71"/>
      <c r="M8" s="71"/>
      <c r="N8" s="71"/>
      <c r="O8" s="32"/>
      <c r="P8" s="32"/>
      <c r="Q8" s="32"/>
    </row>
    <row r="9" spans="1:17">
      <c r="B9" s="119"/>
      <c r="C9" s="27"/>
      <c r="D9" s="21" t="s">
        <v>406</v>
      </c>
      <c r="E9" s="56"/>
      <c r="F9" s="55"/>
      <c r="G9" s="55"/>
      <c r="H9" s="55"/>
      <c r="I9" s="72"/>
      <c r="J9" s="55"/>
      <c r="K9" s="55"/>
      <c r="L9" s="55"/>
      <c r="M9" s="55"/>
      <c r="N9" s="55"/>
      <c r="O9" s="33" t="s">
        <v>51</v>
      </c>
      <c r="P9" s="56" t="s">
        <v>189</v>
      </c>
      <c r="Q9" s="56" t="s">
        <v>190</v>
      </c>
    </row>
    <row r="10" spans="1:17">
      <c r="B10" s="119"/>
      <c r="E10" s="31"/>
      <c r="F10" s="83">
        <f>SUM(F9)</f>
        <v>0</v>
      </c>
      <c r="G10" s="83">
        <f>SUM(G9)</f>
        <v>0</v>
      </c>
      <c r="H10" s="83">
        <f>SUM(H9)</f>
        <v>0</v>
      </c>
      <c r="I10" s="72"/>
      <c r="J10" s="83">
        <f>SUM(J9)</f>
        <v>0</v>
      </c>
      <c r="K10" s="83">
        <f>SUM(K9)</f>
        <v>0</v>
      </c>
      <c r="L10" s="83">
        <f>SUM(L9)</f>
        <v>0</v>
      </c>
      <c r="M10" s="83">
        <f>SUM(M9)</f>
        <v>0</v>
      </c>
      <c r="N10" s="83">
        <f>SUM(N9)</f>
        <v>0</v>
      </c>
      <c r="O10" s="31"/>
      <c r="P10" s="31"/>
      <c r="Q10" s="31"/>
    </row>
    <row r="11" spans="1:17">
      <c r="B11" s="40"/>
      <c r="C11" s="23"/>
      <c r="D11" s="20"/>
      <c r="E11" s="32"/>
      <c r="F11" s="71"/>
      <c r="G11" s="71"/>
      <c r="H11" s="71"/>
      <c r="I11" s="73"/>
      <c r="J11" s="55"/>
      <c r="K11" s="55"/>
      <c r="L11" s="55"/>
      <c r="M11" s="55"/>
      <c r="N11" s="55"/>
      <c r="O11" s="32"/>
      <c r="P11" s="32"/>
      <c r="Q11" s="32"/>
    </row>
    <row r="12" spans="1:17">
      <c r="B12" s="120">
        <v>2</v>
      </c>
      <c r="C12" s="28" t="s">
        <v>5</v>
      </c>
      <c r="D12" s="29"/>
      <c r="E12" s="34"/>
      <c r="F12" s="71"/>
      <c r="G12" s="71"/>
      <c r="H12" s="71"/>
      <c r="I12" s="73"/>
      <c r="J12" s="55"/>
      <c r="K12" s="55"/>
      <c r="L12" s="55"/>
      <c r="M12" s="55"/>
      <c r="N12" s="55"/>
      <c r="O12" s="34"/>
      <c r="P12" s="34"/>
      <c r="Q12" s="34"/>
    </row>
    <row r="13" spans="1:17">
      <c r="B13" s="84"/>
      <c r="C13" s="27"/>
      <c r="D13" s="21" t="s">
        <v>52</v>
      </c>
      <c r="E13" s="190"/>
      <c r="F13" s="191"/>
      <c r="G13" s="191"/>
      <c r="H13" s="191"/>
      <c r="I13" s="192"/>
      <c r="J13" s="193"/>
      <c r="K13" s="194"/>
      <c r="L13" s="194"/>
      <c r="M13" s="194"/>
      <c r="N13" s="194"/>
      <c r="O13" s="33" t="s">
        <v>51</v>
      </c>
      <c r="P13" s="56" t="s">
        <v>191</v>
      </c>
      <c r="Q13" s="56" t="s">
        <v>192</v>
      </c>
    </row>
    <row r="14" spans="1:17">
      <c r="B14" s="84"/>
      <c r="C14" s="27"/>
      <c r="D14" s="21" t="s">
        <v>53</v>
      </c>
      <c r="E14" s="195"/>
      <c r="F14" s="194"/>
      <c r="G14" s="194"/>
      <c r="H14" s="194"/>
      <c r="I14" s="196"/>
      <c r="J14" s="194"/>
      <c r="K14" s="194"/>
      <c r="L14" s="194"/>
      <c r="M14" s="194"/>
      <c r="N14" s="194"/>
      <c r="O14" s="33" t="s">
        <v>51</v>
      </c>
      <c r="P14" s="56" t="s">
        <v>191</v>
      </c>
      <c r="Q14" s="33"/>
    </row>
    <row r="15" spans="1:17">
      <c r="B15" s="84"/>
      <c r="C15" s="27"/>
      <c r="D15" s="21" t="s">
        <v>54</v>
      </c>
      <c r="E15" s="195"/>
      <c r="F15" s="194"/>
      <c r="G15" s="194"/>
      <c r="H15" s="194"/>
      <c r="I15" s="196"/>
      <c r="J15" s="194"/>
      <c r="K15" s="194"/>
      <c r="L15" s="194"/>
      <c r="M15" s="194"/>
      <c r="N15" s="194"/>
      <c r="O15" s="33" t="s">
        <v>51</v>
      </c>
      <c r="P15" s="56" t="s">
        <v>191</v>
      </c>
      <c r="Q15" s="33"/>
    </row>
    <row r="16" spans="1:17">
      <c r="B16" s="84"/>
      <c r="C16" s="27"/>
      <c r="D16" s="21" t="s">
        <v>424</v>
      </c>
      <c r="E16" s="195"/>
      <c r="F16" s="194"/>
      <c r="G16" s="194"/>
      <c r="H16" s="194"/>
      <c r="I16" s="196"/>
      <c r="J16" s="194"/>
      <c r="K16" s="194"/>
      <c r="L16" s="194"/>
      <c r="M16" s="194"/>
      <c r="N16" s="194"/>
      <c r="O16" s="33"/>
      <c r="P16" s="56"/>
      <c r="Q16" s="33"/>
    </row>
    <row r="17" spans="2:17">
      <c r="B17" s="84"/>
      <c r="C17" s="27"/>
      <c r="D17" s="21" t="s">
        <v>57</v>
      </c>
      <c r="E17" s="190"/>
      <c r="F17" s="194"/>
      <c r="G17" s="194"/>
      <c r="H17" s="194"/>
      <c r="I17" s="196"/>
      <c r="J17" s="194"/>
      <c r="K17" s="194"/>
      <c r="L17" s="194"/>
      <c r="M17" s="194"/>
      <c r="N17" s="194"/>
      <c r="O17" s="33" t="s">
        <v>55</v>
      </c>
      <c r="P17" s="56" t="s">
        <v>191</v>
      </c>
      <c r="Q17" s="56" t="s">
        <v>192</v>
      </c>
    </row>
    <row r="18" spans="2:17">
      <c r="B18" s="84"/>
      <c r="C18" s="27"/>
      <c r="D18" s="21" t="s">
        <v>58</v>
      </c>
      <c r="E18" s="190"/>
      <c r="F18" s="194"/>
      <c r="G18" s="194"/>
      <c r="H18" s="194"/>
      <c r="I18" s="196"/>
      <c r="J18" s="194"/>
      <c r="K18" s="194"/>
      <c r="L18" s="194"/>
      <c r="M18" s="194"/>
      <c r="N18" s="194"/>
      <c r="O18" s="33" t="s">
        <v>55</v>
      </c>
      <c r="P18" s="56" t="s">
        <v>191</v>
      </c>
      <c r="Q18" s="56" t="s">
        <v>192</v>
      </c>
    </row>
    <row r="19" spans="2:17">
      <c r="B19" s="84"/>
      <c r="C19" s="27"/>
      <c r="D19" s="21" t="s">
        <v>59</v>
      </c>
      <c r="E19" s="190"/>
      <c r="F19" s="194"/>
      <c r="G19" s="194"/>
      <c r="H19" s="194"/>
      <c r="I19" s="196"/>
      <c r="J19" s="194"/>
      <c r="K19" s="194"/>
      <c r="L19" s="194"/>
      <c r="M19" s="194"/>
      <c r="N19" s="194"/>
      <c r="O19" s="33" t="s">
        <v>55</v>
      </c>
      <c r="P19" s="56" t="s">
        <v>191</v>
      </c>
      <c r="Q19" s="56" t="s">
        <v>192</v>
      </c>
    </row>
    <row r="20" spans="2:17">
      <c r="B20" s="84"/>
      <c r="C20" s="27"/>
      <c r="D20" s="21" t="s">
        <v>60</v>
      </c>
      <c r="E20" s="190"/>
      <c r="F20" s="194"/>
      <c r="G20" s="194"/>
      <c r="H20" s="194"/>
      <c r="I20" s="196"/>
      <c r="J20" s="194"/>
      <c r="K20" s="194"/>
      <c r="L20" s="194"/>
      <c r="M20" s="194"/>
      <c r="N20" s="194"/>
      <c r="O20" s="33" t="s">
        <v>55</v>
      </c>
      <c r="P20" s="56" t="s">
        <v>191</v>
      </c>
      <c r="Q20" s="56" t="s">
        <v>192</v>
      </c>
    </row>
    <row r="21" spans="2:17">
      <c r="B21" s="84"/>
      <c r="C21" s="27"/>
      <c r="D21" s="21" t="s">
        <v>61</v>
      </c>
      <c r="E21" s="190"/>
      <c r="F21" s="194"/>
      <c r="G21" s="194"/>
      <c r="H21" s="194"/>
      <c r="I21" s="196"/>
      <c r="J21" s="194"/>
      <c r="K21" s="194"/>
      <c r="L21" s="194"/>
      <c r="M21" s="194"/>
      <c r="N21" s="194"/>
      <c r="O21" s="33" t="s">
        <v>55</v>
      </c>
      <c r="P21" s="56" t="s">
        <v>191</v>
      </c>
      <c r="Q21" s="56" t="s">
        <v>192</v>
      </c>
    </row>
    <row r="22" spans="2:17">
      <c r="B22" s="84"/>
      <c r="C22" s="27"/>
      <c r="D22" s="21" t="s">
        <v>62</v>
      </c>
      <c r="E22" s="190"/>
      <c r="F22" s="194"/>
      <c r="G22" s="194"/>
      <c r="H22" s="194"/>
      <c r="I22" s="196"/>
      <c r="J22" s="194"/>
      <c r="K22" s="194"/>
      <c r="L22" s="194"/>
      <c r="M22" s="194"/>
      <c r="N22" s="194"/>
      <c r="O22" s="33" t="s">
        <v>55</v>
      </c>
      <c r="P22" s="56" t="s">
        <v>191</v>
      </c>
      <c r="Q22" s="56" t="s">
        <v>192</v>
      </c>
    </row>
    <row r="23" spans="2:17">
      <c r="B23" s="84"/>
      <c r="C23" s="27"/>
      <c r="D23" s="21" t="s">
        <v>63</v>
      </c>
      <c r="E23" s="190"/>
      <c r="F23" s="194"/>
      <c r="G23" s="194"/>
      <c r="H23" s="194"/>
      <c r="I23" s="196"/>
      <c r="J23" s="194"/>
      <c r="K23" s="194"/>
      <c r="L23" s="194"/>
      <c r="M23" s="194"/>
      <c r="N23" s="194"/>
      <c r="O23" s="33" t="s">
        <v>55</v>
      </c>
      <c r="P23" s="56" t="s">
        <v>191</v>
      </c>
      <c r="Q23" s="56" t="s">
        <v>192</v>
      </c>
    </row>
    <row r="24" spans="2:17" ht="30">
      <c r="B24" s="84"/>
      <c r="C24" s="27"/>
      <c r="D24" s="186" t="s">
        <v>451</v>
      </c>
      <c r="E24" s="190"/>
      <c r="F24" s="194"/>
      <c r="G24" s="194"/>
      <c r="H24" s="194"/>
      <c r="I24" s="196"/>
      <c r="J24" s="194"/>
      <c r="K24" s="194"/>
      <c r="L24" s="194"/>
      <c r="M24" s="194"/>
      <c r="N24" s="194"/>
      <c r="O24" s="33" t="s">
        <v>55</v>
      </c>
      <c r="P24" s="56" t="s">
        <v>191</v>
      </c>
      <c r="Q24" s="56" t="s">
        <v>192</v>
      </c>
    </row>
    <row r="25" spans="2:17">
      <c r="B25" s="84"/>
      <c r="C25" s="27"/>
      <c r="D25" s="21" t="s">
        <v>64</v>
      </c>
      <c r="E25" s="190"/>
      <c r="F25" s="194"/>
      <c r="G25" s="194"/>
      <c r="H25" s="194"/>
      <c r="I25" s="196"/>
      <c r="J25" s="194"/>
      <c r="K25" s="194"/>
      <c r="L25" s="194"/>
      <c r="M25" s="194"/>
      <c r="N25" s="194"/>
      <c r="O25" s="33" t="s">
        <v>55</v>
      </c>
      <c r="P25" s="56" t="s">
        <v>191</v>
      </c>
      <c r="Q25" s="56" t="s">
        <v>192</v>
      </c>
    </row>
    <row r="26" spans="2:17">
      <c r="B26" s="84"/>
      <c r="C26" s="27"/>
      <c r="D26" s="21" t="s">
        <v>65</v>
      </c>
      <c r="E26" s="190"/>
      <c r="F26" s="194"/>
      <c r="G26" s="194"/>
      <c r="H26" s="194"/>
      <c r="I26" s="196"/>
      <c r="J26" s="194"/>
      <c r="K26" s="194"/>
      <c r="L26" s="194"/>
      <c r="M26" s="194"/>
      <c r="N26" s="194"/>
      <c r="O26" s="33" t="s">
        <v>55</v>
      </c>
      <c r="P26" s="56" t="s">
        <v>191</v>
      </c>
      <c r="Q26" s="56" t="s">
        <v>192</v>
      </c>
    </row>
    <row r="27" spans="2:17">
      <c r="B27" s="84"/>
      <c r="C27" s="27"/>
      <c r="D27" s="21" t="s">
        <v>407</v>
      </c>
      <c r="E27" s="190"/>
      <c r="F27" s="194"/>
      <c r="G27" s="194"/>
      <c r="H27" s="194"/>
      <c r="I27" s="196"/>
      <c r="J27" s="194"/>
      <c r="K27" s="194"/>
      <c r="L27" s="194"/>
      <c r="M27" s="194"/>
      <c r="N27" s="194"/>
      <c r="O27" s="33"/>
      <c r="P27" s="56"/>
      <c r="Q27" s="56"/>
    </row>
    <row r="28" spans="2:17">
      <c r="B28" s="40"/>
      <c r="C28" s="23"/>
      <c r="D28" s="24"/>
      <c r="E28" s="34"/>
      <c r="F28" s="83">
        <f>SUM(F13:F27)</f>
        <v>0</v>
      </c>
      <c r="G28" s="83">
        <f>SUM(G13:G27)</f>
        <v>0</v>
      </c>
      <c r="H28" s="83">
        <f>SUM(H13:H27)</f>
        <v>0</v>
      </c>
      <c r="I28" s="73"/>
      <c r="J28" s="83">
        <f>SUM(J13:J27)</f>
        <v>0</v>
      </c>
      <c r="K28" s="83">
        <f>SUM(K13:K27)</f>
        <v>0</v>
      </c>
      <c r="L28" s="83">
        <f>SUM(L13:L27)</f>
        <v>0</v>
      </c>
      <c r="M28" s="83">
        <f>SUM(M13:M27)</f>
        <v>0</v>
      </c>
      <c r="N28" s="83">
        <f>SUM(N13:N27)</f>
        <v>0</v>
      </c>
      <c r="O28" s="34"/>
      <c r="P28" s="34"/>
      <c r="Q28" s="34"/>
    </row>
    <row r="29" spans="2:17">
      <c r="B29" s="40"/>
      <c r="C29" s="23"/>
      <c r="D29" s="24"/>
      <c r="E29" s="34"/>
      <c r="F29" s="71"/>
      <c r="G29" s="71"/>
      <c r="H29" s="71"/>
      <c r="I29" s="73"/>
      <c r="J29" s="55"/>
      <c r="K29" s="55"/>
      <c r="L29" s="55"/>
      <c r="M29" s="55"/>
      <c r="N29" s="55"/>
      <c r="O29" s="34"/>
      <c r="P29" s="34"/>
      <c r="Q29" s="34"/>
    </row>
    <row r="30" spans="2:17">
      <c r="B30" s="120">
        <v>3</v>
      </c>
      <c r="C30" s="28" t="s">
        <v>7</v>
      </c>
      <c r="D30" s="20"/>
      <c r="E30" s="32"/>
      <c r="F30" s="74"/>
      <c r="G30" s="74"/>
      <c r="H30" s="74"/>
      <c r="I30" s="75"/>
      <c r="J30" s="76"/>
      <c r="K30" s="55"/>
      <c r="L30" s="55"/>
      <c r="M30" s="55"/>
      <c r="N30" s="55"/>
      <c r="O30" s="32"/>
      <c r="P30" s="32"/>
      <c r="Q30" s="32"/>
    </row>
    <row r="31" spans="2:17">
      <c r="B31" s="120"/>
      <c r="C31" s="28"/>
      <c r="D31" s="21" t="s">
        <v>405</v>
      </c>
      <c r="E31" s="32"/>
      <c r="F31" s="74"/>
      <c r="G31" s="74"/>
      <c r="H31" s="74"/>
      <c r="I31" s="75"/>
      <c r="J31" s="76"/>
      <c r="K31" s="55"/>
      <c r="L31" s="55"/>
      <c r="M31" s="55"/>
      <c r="N31" s="55"/>
      <c r="O31" s="32"/>
      <c r="P31" s="32"/>
      <c r="Q31" s="32"/>
    </row>
    <row r="32" spans="2:17">
      <c r="B32" s="84"/>
      <c r="C32" s="27"/>
      <c r="D32" s="186" t="s">
        <v>56</v>
      </c>
      <c r="E32" s="33"/>
      <c r="F32" s="55"/>
      <c r="G32" s="55"/>
      <c r="H32" s="55"/>
      <c r="I32" s="72"/>
      <c r="J32" s="55"/>
      <c r="K32" s="55"/>
      <c r="L32" s="55"/>
      <c r="M32" s="55"/>
      <c r="N32" s="55"/>
      <c r="O32" s="33" t="s">
        <v>55</v>
      </c>
      <c r="P32" s="33"/>
      <c r="Q32" s="33"/>
    </row>
    <row r="33" spans="2:17">
      <c r="B33" s="84"/>
      <c r="C33" s="27"/>
      <c r="D33" s="186" t="s">
        <v>66</v>
      </c>
      <c r="E33" s="56"/>
      <c r="F33" s="77"/>
      <c r="G33" s="77"/>
      <c r="H33" s="77"/>
      <c r="I33" s="72"/>
      <c r="J33" s="55"/>
      <c r="K33" s="55"/>
      <c r="L33" s="55"/>
      <c r="M33" s="55"/>
      <c r="N33" s="55"/>
      <c r="O33" s="33" t="s">
        <v>173</v>
      </c>
      <c r="P33" s="56" t="s">
        <v>195</v>
      </c>
      <c r="Q33" s="56" t="s">
        <v>196</v>
      </c>
    </row>
    <row r="34" spans="2:17">
      <c r="B34" s="84"/>
      <c r="C34" s="27"/>
      <c r="D34" s="186" t="s">
        <v>67</v>
      </c>
      <c r="E34" s="56"/>
      <c r="F34" s="77"/>
      <c r="G34" s="77"/>
      <c r="H34" s="77"/>
      <c r="I34" s="72"/>
      <c r="J34" s="55"/>
      <c r="K34" s="55"/>
      <c r="L34" s="55"/>
      <c r="M34" s="55"/>
      <c r="N34" s="55"/>
      <c r="O34" s="33" t="s">
        <v>173</v>
      </c>
      <c r="P34" s="56" t="s">
        <v>195</v>
      </c>
      <c r="Q34" s="56" t="s">
        <v>196</v>
      </c>
    </row>
    <row r="35" spans="2:17">
      <c r="B35" s="84"/>
      <c r="C35" s="27"/>
      <c r="D35" s="21" t="s">
        <v>416</v>
      </c>
      <c r="E35" s="56"/>
      <c r="F35" s="77"/>
      <c r="G35" s="77"/>
      <c r="H35" s="77"/>
      <c r="I35" s="72"/>
      <c r="J35" s="55"/>
      <c r="K35" s="55"/>
      <c r="L35" s="55"/>
      <c r="M35" s="55"/>
      <c r="N35" s="55"/>
      <c r="O35" s="33" t="s">
        <v>173</v>
      </c>
      <c r="P35" s="56" t="s">
        <v>195</v>
      </c>
      <c r="Q35" s="56" t="s">
        <v>196</v>
      </c>
    </row>
    <row r="36" spans="2:17" ht="30">
      <c r="B36" s="84"/>
      <c r="C36" s="27"/>
      <c r="D36" s="186" t="s">
        <v>68</v>
      </c>
      <c r="E36" s="56"/>
      <c r="F36" s="77"/>
      <c r="G36" s="77"/>
      <c r="H36" s="77"/>
      <c r="I36" s="72"/>
      <c r="J36" s="55"/>
      <c r="K36" s="55"/>
      <c r="L36" s="55"/>
      <c r="M36" s="55"/>
      <c r="N36" s="55"/>
      <c r="O36" s="33" t="s">
        <v>173</v>
      </c>
      <c r="P36" s="56" t="s">
        <v>195</v>
      </c>
      <c r="Q36" s="56" t="s">
        <v>196</v>
      </c>
    </row>
    <row r="37" spans="2:17">
      <c r="B37" s="84"/>
      <c r="C37" s="27"/>
      <c r="D37" s="186" t="s">
        <v>69</v>
      </c>
      <c r="E37" s="56"/>
      <c r="F37" s="55"/>
      <c r="G37" s="55"/>
      <c r="H37" s="55"/>
      <c r="I37" s="72"/>
      <c r="J37" s="55"/>
      <c r="K37" s="55"/>
      <c r="L37" s="55"/>
      <c r="M37" s="55"/>
      <c r="N37" s="55"/>
      <c r="O37" s="33" t="s">
        <v>173</v>
      </c>
      <c r="P37" s="56" t="s">
        <v>195</v>
      </c>
      <c r="Q37" s="56" t="s">
        <v>196</v>
      </c>
    </row>
    <row r="38" spans="2:17" ht="30">
      <c r="B38" s="84"/>
      <c r="C38" s="27"/>
      <c r="D38" s="186" t="s">
        <v>455</v>
      </c>
      <c r="E38" s="56"/>
      <c r="F38" s="55"/>
      <c r="G38" s="55"/>
      <c r="H38" s="55"/>
      <c r="I38" s="72"/>
      <c r="J38" s="55"/>
      <c r="K38" s="55"/>
      <c r="L38" s="55"/>
      <c r="M38" s="55"/>
      <c r="N38" s="55"/>
      <c r="O38" s="33" t="s">
        <v>173</v>
      </c>
      <c r="P38" s="56" t="s">
        <v>195</v>
      </c>
      <c r="Q38" s="56" t="s">
        <v>196</v>
      </c>
    </row>
    <row r="39" spans="2:17">
      <c r="B39" s="84"/>
      <c r="C39" s="27"/>
      <c r="D39" s="187" t="s">
        <v>71</v>
      </c>
      <c r="E39" s="33"/>
      <c r="F39" s="77"/>
      <c r="G39" s="77"/>
      <c r="H39" s="77"/>
      <c r="I39" s="72"/>
      <c r="J39" s="76"/>
      <c r="K39" s="55"/>
      <c r="L39" s="55"/>
      <c r="M39" s="55"/>
      <c r="N39" s="55"/>
      <c r="O39" s="33" t="s">
        <v>70</v>
      </c>
      <c r="P39" s="33"/>
      <c r="Q39" s="33"/>
    </row>
    <row r="40" spans="2:17">
      <c r="B40" s="84"/>
      <c r="C40" s="27"/>
      <c r="D40" s="187" t="s">
        <v>456</v>
      </c>
      <c r="E40" s="33"/>
      <c r="F40" s="77"/>
      <c r="G40" s="77"/>
      <c r="H40" s="77"/>
      <c r="I40" s="72"/>
      <c r="J40" s="55"/>
      <c r="K40" s="55"/>
      <c r="L40" s="55"/>
      <c r="M40" s="55"/>
      <c r="N40" s="55"/>
      <c r="O40" s="33" t="s">
        <v>70</v>
      </c>
      <c r="P40" s="33"/>
      <c r="Q40" s="33"/>
    </row>
    <row r="41" spans="2:17">
      <c r="B41" s="84"/>
      <c r="C41" s="27"/>
      <c r="D41" s="186" t="s">
        <v>72</v>
      </c>
      <c r="E41" s="33"/>
      <c r="F41" s="55"/>
      <c r="G41" s="55"/>
      <c r="H41" s="55"/>
      <c r="I41" s="72"/>
      <c r="J41" s="55"/>
      <c r="K41" s="55"/>
      <c r="L41" s="55"/>
      <c r="M41" s="55"/>
      <c r="N41" s="55"/>
      <c r="O41" s="33" t="s">
        <v>70</v>
      </c>
      <c r="P41" s="33"/>
      <c r="Q41" s="33"/>
    </row>
    <row r="42" spans="2:17">
      <c r="B42" s="84"/>
      <c r="C42" s="27"/>
      <c r="D42" s="186" t="s">
        <v>73</v>
      </c>
      <c r="E42" s="33"/>
      <c r="F42" s="55"/>
      <c r="G42" s="55"/>
      <c r="H42" s="55"/>
      <c r="I42" s="72"/>
      <c r="J42" s="55"/>
      <c r="K42" s="55"/>
      <c r="L42" s="55"/>
      <c r="M42" s="55"/>
      <c r="N42" s="55"/>
      <c r="O42" s="33" t="s">
        <v>70</v>
      </c>
      <c r="P42" s="33"/>
      <c r="Q42" s="33"/>
    </row>
    <row r="43" spans="2:17">
      <c r="B43" s="84"/>
      <c r="C43" s="27"/>
      <c r="D43" s="186" t="s">
        <v>74</v>
      </c>
      <c r="E43" s="33"/>
      <c r="F43" s="55"/>
      <c r="G43" s="55"/>
      <c r="H43" s="55"/>
      <c r="I43" s="72"/>
      <c r="J43" s="55"/>
      <c r="K43" s="55"/>
      <c r="L43" s="55"/>
      <c r="M43" s="55"/>
      <c r="N43" s="55"/>
      <c r="O43" s="33" t="s">
        <v>70</v>
      </c>
      <c r="P43" s="33"/>
      <c r="Q43" s="33"/>
    </row>
    <row r="44" spans="2:17" ht="30">
      <c r="B44" s="84"/>
      <c r="C44" s="27"/>
      <c r="D44" s="186" t="s">
        <v>193</v>
      </c>
      <c r="E44" s="33"/>
      <c r="F44" s="55"/>
      <c r="G44" s="55"/>
      <c r="H44" s="55"/>
      <c r="I44" s="72"/>
      <c r="J44" s="55"/>
      <c r="K44" s="55"/>
      <c r="L44" s="55"/>
      <c r="M44" s="55"/>
      <c r="N44" s="55"/>
      <c r="O44" s="33" t="s">
        <v>70</v>
      </c>
      <c r="P44" s="33"/>
      <c r="Q44" s="33"/>
    </row>
    <row r="45" spans="2:17" ht="30">
      <c r="B45" s="84"/>
      <c r="C45" s="27"/>
      <c r="D45" s="186" t="s">
        <v>421</v>
      </c>
      <c r="E45" s="33"/>
      <c r="F45" s="55"/>
      <c r="G45" s="55"/>
      <c r="H45" s="55"/>
      <c r="I45" s="72"/>
      <c r="J45" s="55"/>
      <c r="K45" s="55"/>
      <c r="L45" s="55"/>
      <c r="M45" s="55"/>
      <c r="N45" s="55"/>
      <c r="O45" s="33"/>
      <c r="P45" s="33"/>
      <c r="Q45" s="33"/>
    </row>
    <row r="46" spans="2:17">
      <c r="B46" s="84"/>
      <c r="C46" s="27"/>
      <c r="D46" s="186" t="s">
        <v>75</v>
      </c>
      <c r="E46" s="33"/>
      <c r="F46" s="55"/>
      <c r="G46" s="55"/>
      <c r="H46" s="55"/>
      <c r="I46" s="72"/>
      <c r="J46" s="55"/>
      <c r="K46" s="55"/>
      <c r="L46" s="55"/>
      <c r="M46" s="55"/>
      <c r="N46" s="55"/>
      <c r="O46" s="33" t="s">
        <v>70</v>
      </c>
      <c r="P46" s="33"/>
      <c r="Q46" s="33"/>
    </row>
    <row r="47" spans="2:17">
      <c r="B47" s="84"/>
      <c r="C47" s="27"/>
      <c r="D47" s="186" t="s">
        <v>76</v>
      </c>
      <c r="E47" s="33"/>
      <c r="F47" s="55"/>
      <c r="G47" s="55"/>
      <c r="H47" s="55"/>
      <c r="I47" s="72"/>
      <c r="J47" s="55"/>
      <c r="K47" s="55"/>
      <c r="L47" s="55"/>
      <c r="M47" s="55"/>
      <c r="N47" s="55"/>
      <c r="O47" s="33" t="s">
        <v>70</v>
      </c>
      <c r="P47" s="33"/>
      <c r="Q47" s="33"/>
    </row>
    <row r="48" spans="2:17">
      <c r="B48" s="84"/>
      <c r="C48" s="27"/>
      <c r="D48" s="186" t="s">
        <v>77</v>
      </c>
      <c r="E48" s="33"/>
      <c r="F48" s="55"/>
      <c r="G48" s="55"/>
      <c r="H48" s="55"/>
      <c r="I48" s="72"/>
      <c r="J48" s="55"/>
      <c r="K48" s="55"/>
      <c r="L48" s="55"/>
      <c r="M48" s="55"/>
      <c r="N48" s="55"/>
      <c r="O48" s="33" t="s">
        <v>70</v>
      </c>
      <c r="P48" s="33"/>
      <c r="Q48" s="33"/>
    </row>
    <row r="49" spans="2:17">
      <c r="B49" s="84"/>
      <c r="C49" s="27"/>
      <c r="D49" s="21" t="s">
        <v>78</v>
      </c>
      <c r="E49" s="33"/>
      <c r="F49" s="55"/>
      <c r="G49" s="55"/>
      <c r="H49" s="55"/>
      <c r="I49" s="72"/>
      <c r="J49" s="55"/>
      <c r="K49" s="55"/>
      <c r="L49" s="55"/>
      <c r="M49" s="55"/>
      <c r="N49" s="55"/>
      <c r="O49" s="33" t="s">
        <v>70</v>
      </c>
      <c r="P49" s="33"/>
      <c r="Q49" s="33"/>
    </row>
    <row r="50" spans="2:17">
      <c r="B50" s="84"/>
      <c r="C50" s="27"/>
      <c r="D50" s="21" t="s">
        <v>409</v>
      </c>
      <c r="E50" s="56"/>
      <c r="F50" s="71"/>
      <c r="G50" s="71"/>
      <c r="H50" s="71"/>
      <c r="I50" s="73"/>
      <c r="J50" s="55"/>
      <c r="K50" s="55"/>
      <c r="L50" s="55"/>
      <c r="M50" s="55"/>
      <c r="N50" s="55"/>
      <c r="O50" s="33" t="s">
        <v>90</v>
      </c>
      <c r="P50" s="56" t="s">
        <v>198</v>
      </c>
      <c r="Q50" s="56" t="s">
        <v>199</v>
      </c>
    </row>
    <row r="51" spans="2:17">
      <c r="B51" s="84"/>
      <c r="C51" s="27"/>
      <c r="D51" s="21" t="s">
        <v>91</v>
      </c>
      <c r="E51" s="56"/>
      <c r="F51" s="71"/>
      <c r="G51" s="71"/>
      <c r="H51" s="71"/>
      <c r="I51" s="73"/>
      <c r="J51" s="55"/>
      <c r="K51" s="55"/>
      <c r="L51" s="55"/>
      <c r="M51" s="55"/>
      <c r="N51" s="55"/>
      <c r="O51" s="33" t="s">
        <v>90</v>
      </c>
      <c r="P51" s="56" t="s">
        <v>198</v>
      </c>
      <c r="Q51" s="56" t="s">
        <v>199</v>
      </c>
    </row>
    <row r="52" spans="2:17">
      <c r="B52" s="84"/>
      <c r="C52" s="27"/>
      <c r="D52" s="21" t="s">
        <v>92</v>
      </c>
      <c r="E52" s="56"/>
      <c r="F52" s="71"/>
      <c r="G52" s="71"/>
      <c r="H52" s="71"/>
      <c r="I52" s="73"/>
      <c r="J52" s="55"/>
      <c r="K52" s="55"/>
      <c r="L52" s="55"/>
      <c r="M52" s="55"/>
      <c r="N52" s="55"/>
      <c r="O52" s="33" t="s">
        <v>90</v>
      </c>
      <c r="P52" s="56" t="s">
        <v>198</v>
      </c>
      <c r="Q52" s="56" t="s">
        <v>199</v>
      </c>
    </row>
    <row r="53" spans="2:17">
      <c r="B53" s="84"/>
      <c r="C53" s="23"/>
      <c r="D53" s="21" t="s">
        <v>408</v>
      </c>
      <c r="E53" s="56"/>
      <c r="F53" s="71"/>
      <c r="G53" s="71"/>
      <c r="H53" s="71"/>
      <c r="I53" s="73"/>
      <c r="J53" s="55"/>
      <c r="K53" s="76"/>
      <c r="L53" s="76"/>
      <c r="M53" s="76"/>
      <c r="N53" s="76"/>
      <c r="O53" s="33" t="s">
        <v>90</v>
      </c>
      <c r="P53" s="56" t="s">
        <v>198</v>
      </c>
      <c r="Q53" s="56" t="s">
        <v>199</v>
      </c>
    </row>
    <row r="54" spans="2:17">
      <c r="B54" s="84"/>
      <c r="C54" s="23"/>
      <c r="D54" s="24" t="s">
        <v>184</v>
      </c>
      <c r="E54" s="34"/>
      <c r="F54" s="71"/>
      <c r="G54" s="71"/>
      <c r="H54" s="71"/>
      <c r="I54" s="73"/>
      <c r="J54" s="55"/>
      <c r="K54" s="76"/>
      <c r="L54" s="76"/>
      <c r="M54" s="76"/>
      <c r="N54" s="76"/>
      <c r="O54" s="34" t="s">
        <v>99</v>
      </c>
      <c r="P54" s="34"/>
      <c r="Q54" s="34"/>
    </row>
    <row r="55" spans="2:17">
      <c r="B55" s="84"/>
      <c r="C55" s="23"/>
      <c r="D55" s="24" t="s">
        <v>185</v>
      </c>
      <c r="E55" s="34"/>
      <c r="F55" s="71"/>
      <c r="G55" s="71"/>
      <c r="H55" s="71"/>
      <c r="I55" s="73"/>
      <c r="J55" s="55"/>
      <c r="K55" s="76"/>
      <c r="L55" s="76"/>
      <c r="M55" s="76"/>
      <c r="N55" s="76"/>
      <c r="O55" s="34" t="s">
        <v>99</v>
      </c>
      <c r="P55" s="34"/>
      <c r="Q55" s="34"/>
    </row>
    <row r="56" spans="2:17">
      <c r="B56" s="84"/>
      <c r="C56" s="23"/>
      <c r="D56" s="24" t="s">
        <v>186</v>
      </c>
      <c r="E56" s="34"/>
      <c r="F56" s="71"/>
      <c r="G56" s="71"/>
      <c r="H56" s="71"/>
      <c r="I56" s="73"/>
      <c r="J56" s="55"/>
      <c r="K56" s="76"/>
      <c r="L56" s="76"/>
      <c r="M56" s="76"/>
      <c r="N56" s="76"/>
      <c r="O56" s="34" t="s">
        <v>99</v>
      </c>
      <c r="P56" s="34"/>
      <c r="Q56" s="34"/>
    </row>
    <row r="57" spans="2:17">
      <c r="B57" s="84"/>
      <c r="C57" s="23"/>
      <c r="D57" s="24" t="s">
        <v>360</v>
      </c>
      <c r="E57" s="34"/>
      <c r="F57" s="71"/>
      <c r="G57" s="71"/>
      <c r="H57" s="71"/>
      <c r="I57" s="73"/>
      <c r="J57" s="55"/>
      <c r="K57" s="76"/>
      <c r="L57" s="76"/>
      <c r="M57" s="76"/>
      <c r="N57" s="76"/>
      <c r="O57" s="34"/>
      <c r="P57" s="34"/>
      <c r="Q57" s="34"/>
    </row>
    <row r="58" spans="2:17">
      <c r="B58" s="84"/>
      <c r="C58" s="23"/>
      <c r="D58" s="21" t="s">
        <v>101</v>
      </c>
      <c r="E58" s="34"/>
      <c r="F58" s="71"/>
      <c r="G58" s="71"/>
      <c r="H58" s="71"/>
      <c r="I58" s="73"/>
      <c r="J58" s="55"/>
      <c r="K58" s="76"/>
      <c r="L58" s="76"/>
      <c r="M58" s="76"/>
      <c r="N58" s="76"/>
      <c r="O58" s="34" t="s">
        <v>99</v>
      </c>
      <c r="P58" s="34"/>
      <c r="Q58" s="34"/>
    </row>
    <row r="59" spans="2:17">
      <c r="B59" s="84"/>
      <c r="C59" s="23"/>
      <c r="D59" s="21" t="s">
        <v>448</v>
      </c>
      <c r="E59" s="34"/>
      <c r="F59" s="71"/>
      <c r="G59" s="71"/>
      <c r="H59" s="71"/>
      <c r="I59" s="73"/>
      <c r="J59" s="55"/>
      <c r="K59" s="76"/>
      <c r="L59" s="76"/>
      <c r="M59" s="76"/>
      <c r="N59" s="76"/>
      <c r="O59" s="34"/>
      <c r="P59" s="34"/>
      <c r="Q59" s="34"/>
    </row>
    <row r="60" spans="2:17">
      <c r="B60" s="84"/>
      <c r="C60" s="23"/>
      <c r="D60" s="24" t="s">
        <v>100</v>
      </c>
      <c r="E60" s="33"/>
      <c r="F60" s="71"/>
      <c r="G60" s="71"/>
      <c r="H60" s="71"/>
      <c r="I60" s="73"/>
      <c r="J60" s="55"/>
      <c r="K60" s="76"/>
      <c r="L60" s="76"/>
      <c r="M60" s="76"/>
      <c r="N60" s="76"/>
      <c r="O60" s="33" t="s">
        <v>175</v>
      </c>
      <c r="P60" s="33"/>
      <c r="Q60" s="33"/>
    </row>
    <row r="61" spans="2:17">
      <c r="B61" s="84"/>
      <c r="C61" s="23"/>
      <c r="E61" s="33"/>
      <c r="F61" s="83">
        <f>SUM(F31:F60)</f>
        <v>0</v>
      </c>
      <c r="G61" s="83">
        <f>SUM(G31:G60)</f>
        <v>0</v>
      </c>
      <c r="H61" s="83">
        <f>SUM(H31:H60)</f>
        <v>0</v>
      </c>
      <c r="I61" s="73"/>
      <c r="J61" s="83">
        <f>SUM(J31:J60)</f>
        <v>0</v>
      </c>
      <c r="K61" s="83">
        <f>SUM(K31:K60)</f>
        <v>0</v>
      </c>
      <c r="L61" s="83">
        <f>SUM(L31:L60)</f>
        <v>0</v>
      </c>
      <c r="M61" s="83">
        <f>SUM(M31:M60)</f>
        <v>0</v>
      </c>
      <c r="N61" s="83">
        <f>SUM(N31:N60)</f>
        <v>0</v>
      </c>
      <c r="O61" s="33"/>
      <c r="P61" s="33"/>
      <c r="Q61" s="33"/>
    </row>
    <row r="62" spans="2:17">
      <c r="B62" s="40"/>
      <c r="C62" s="23"/>
      <c r="D62" s="24"/>
      <c r="E62" s="34"/>
      <c r="F62" s="71"/>
      <c r="G62" s="71"/>
      <c r="H62" s="71"/>
      <c r="I62" s="73"/>
      <c r="J62" s="55"/>
      <c r="K62" s="55"/>
      <c r="L62" s="55"/>
      <c r="M62" s="55"/>
      <c r="N62" s="55"/>
      <c r="O62" s="34"/>
      <c r="P62" s="34"/>
      <c r="Q62" s="34"/>
    </row>
    <row r="63" spans="2:17">
      <c r="B63" s="121" t="s">
        <v>177</v>
      </c>
      <c r="C63" s="37" t="s">
        <v>176</v>
      </c>
      <c r="D63" s="25"/>
      <c r="E63" s="35"/>
      <c r="F63" s="78"/>
      <c r="G63" s="78"/>
      <c r="H63" s="78"/>
      <c r="I63" s="79"/>
      <c r="J63" s="55"/>
      <c r="K63" s="55"/>
      <c r="L63" s="55"/>
      <c r="M63" s="55"/>
      <c r="N63" s="55"/>
      <c r="O63" s="35"/>
      <c r="P63" s="35"/>
      <c r="Q63" s="35"/>
    </row>
    <row r="64" spans="2:17">
      <c r="B64" s="40"/>
      <c r="C64" s="27"/>
      <c r="D64" s="24" t="s">
        <v>80</v>
      </c>
      <c r="E64" s="34"/>
      <c r="F64" s="71"/>
      <c r="G64" s="71"/>
      <c r="H64" s="71"/>
      <c r="I64" s="73"/>
      <c r="J64" s="55"/>
      <c r="K64" s="55"/>
      <c r="L64" s="55"/>
      <c r="M64" s="55"/>
      <c r="N64" s="55"/>
      <c r="O64" s="34" t="s">
        <v>79</v>
      </c>
      <c r="P64" s="34"/>
      <c r="Q64" s="34"/>
    </row>
    <row r="65" spans="2:17">
      <c r="B65" s="40"/>
      <c r="C65" s="27"/>
      <c r="D65" s="24" t="s">
        <v>445</v>
      </c>
      <c r="E65" s="34"/>
      <c r="F65" s="71"/>
      <c r="G65" s="71"/>
      <c r="H65" s="71"/>
      <c r="I65" s="73"/>
      <c r="J65" s="55"/>
      <c r="K65" s="55"/>
      <c r="L65" s="55"/>
      <c r="M65" s="55"/>
      <c r="N65" s="55"/>
      <c r="O65" s="34"/>
      <c r="P65" s="34"/>
      <c r="Q65" s="34"/>
    </row>
    <row r="66" spans="2:17">
      <c r="B66" s="40"/>
      <c r="C66" s="27"/>
      <c r="D66" s="24" t="s">
        <v>446</v>
      </c>
      <c r="E66" s="34"/>
      <c r="F66" s="71"/>
      <c r="G66" s="71"/>
      <c r="H66" s="71"/>
      <c r="I66" s="73"/>
      <c r="J66" s="55"/>
      <c r="K66" s="55"/>
      <c r="L66" s="55"/>
      <c r="M66" s="55"/>
      <c r="N66" s="55"/>
      <c r="O66" s="34"/>
      <c r="P66" s="34"/>
      <c r="Q66" s="34"/>
    </row>
    <row r="67" spans="2:17">
      <c r="B67" s="40"/>
      <c r="C67" s="27"/>
      <c r="D67" s="24" t="s">
        <v>81</v>
      </c>
      <c r="E67" s="34"/>
      <c r="F67" s="71"/>
      <c r="G67" s="71"/>
      <c r="H67" s="71"/>
      <c r="I67" s="73"/>
      <c r="J67" s="55"/>
      <c r="K67" s="55"/>
      <c r="L67" s="55"/>
      <c r="M67" s="55"/>
      <c r="N67" s="55"/>
      <c r="O67" s="34" t="s">
        <v>79</v>
      </c>
      <c r="P67" s="34"/>
      <c r="Q67" s="34"/>
    </row>
    <row r="68" spans="2:17">
      <c r="B68" s="40"/>
      <c r="C68" s="27"/>
      <c r="D68" s="24" t="s">
        <v>82</v>
      </c>
      <c r="E68" s="34"/>
      <c r="F68" s="71"/>
      <c r="G68" s="71"/>
      <c r="H68" s="71"/>
      <c r="I68" s="73"/>
      <c r="J68" s="55"/>
      <c r="K68" s="55"/>
      <c r="L68" s="55"/>
      <c r="M68" s="55"/>
      <c r="N68" s="55"/>
      <c r="O68" s="34" t="s">
        <v>79</v>
      </c>
      <c r="P68" s="34"/>
      <c r="Q68" s="34"/>
    </row>
    <row r="69" spans="2:17">
      <c r="B69" s="40"/>
      <c r="C69" s="27"/>
      <c r="D69" s="24" t="s">
        <v>428</v>
      </c>
      <c r="E69" s="34"/>
      <c r="F69" s="71"/>
      <c r="G69" s="71"/>
      <c r="H69" s="71"/>
      <c r="I69" s="73"/>
      <c r="J69" s="55"/>
      <c r="K69" s="55"/>
      <c r="L69" s="55"/>
      <c r="M69" s="55"/>
      <c r="N69" s="55"/>
      <c r="O69" s="34"/>
      <c r="P69" s="34"/>
      <c r="Q69" s="34"/>
    </row>
    <row r="70" spans="2:17">
      <c r="B70" s="40"/>
      <c r="C70" s="27"/>
      <c r="D70" s="24" t="s">
        <v>83</v>
      </c>
      <c r="E70" s="34"/>
      <c r="F70" s="71"/>
      <c r="G70" s="71"/>
      <c r="H70" s="71"/>
      <c r="I70" s="73"/>
      <c r="J70" s="55"/>
      <c r="K70" s="55"/>
      <c r="L70" s="55"/>
      <c r="M70" s="55"/>
      <c r="N70" s="55"/>
      <c r="O70" s="34" t="s">
        <v>79</v>
      </c>
      <c r="P70" s="34"/>
      <c r="Q70" s="34"/>
    </row>
    <row r="71" spans="2:17">
      <c r="B71" s="40"/>
      <c r="C71" s="27"/>
      <c r="D71" s="24" t="s">
        <v>84</v>
      </c>
      <c r="E71" s="34"/>
      <c r="F71" s="71"/>
      <c r="G71" s="71"/>
      <c r="H71" s="71"/>
      <c r="I71" s="73"/>
      <c r="J71" s="55"/>
      <c r="K71" s="55"/>
      <c r="L71" s="55"/>
      <c r="M71" s="55"/>
      <c r="N71" s="55"/>
      <c r="O71" s="34" t="s">
        <v>79</v>
      </c>
      <c r="P71" s="34"/>
      <c r="Q71" s="34"/>
    </row>
    <row r="72" spans="2:17">
      <c r="B72" s="40"/>
      <c r="C72" s="27"/>
      <c r="D72" s="24" t="s">
        <v>85</v>
      </c>
      <c r="E72" s="34"/>
      <c r="F72" s="71"/>
      <c r="G72" s="71"/>
      <c r="H72" s="71"/>
      <c r="I72" s="73"/>
      <c r="J72" s="55"/>
      <c r="K72" s="55"/>
      <c r="L72" s="55"/>
      <c r="M72" s="55"/>
      <c r="N72" s="55"/>
      <c r="O72" s="34" t="s">
        <v>79</v>
      </c>
      <c r="P72" s="34"/>
      <c r="Q72" s="34"/>
    </row>
    <row r="73" spans="2:17">
      <c r="B73" s="40"/>
      <c r="C73" s="27"/>
      <c r="D73" s="24" t="s">
        <v>86</v>
      </c>
      <c r="E73" s="34"/>
      <c r="F73" s="71"/>
      <c r="G73" s="71"/>
      <c r="H73" s="71"/>
      <c r="I73" s="73"/>
      <c r="J73" s="55"/>
      <c r="K73" s="55"/>
      <c r="L73" s="55"/>
      <c r="M73" s="55"/>
      <c r="N73" s="55"/>
      <c r="O73" s="34" t="s">
        <v>79</v>
      </c>
      <c r="P73" s="34"/>
      <c r="Q73" s="34"/>
    </row>
    <row r="74" spans="2:17">
      <c r="B74" s="40"/>
      <c r="C74" s="27"/>
      <c r="D74" s="24" t="s">
        <v>87</v>
      </c>
      <c r="E74" s="34"/>
      <c r="F74" s="71"/>
      <c r="G74" s="71"/>
      <c r="H74" s="71"/>
      <c r="I74" s="73"/>
      <c r="J74" s="55"/>
      <c r="K74" s="55"/>
      <c r="L74" s="55"/>
      <c r="M74" s="55"/>
      <c r="N74" s="55"/>
      <c r="O74" s="34" t="s">
        <v>79</v>
      </c>
      <c r="P74" s="34"/>
      <c r="Q74" s="34"/>
    </row>
    <row r="75" spans="2:17" ht="30">
      <c r="B75" s="40"/>
      <c r="C75" s="27"/>
      <c r="D75" s="89" t="s">
        <v>88</v>
      </c>
      <c r="E75" s="34"/>
      <c r="F75" s="71"/>
      <c r="G75" s="71"/>
      <c r="H75" s="71"/>
      <c r="I75" s="73"/>
      <c r="J75" s="55"/>
      <c r="K75" s="55"/>
      <c r="L75" s="55"/>
      <c r="M75" s="55"/>
      <c r="N75" s="55"/>
      <c r="O75" s="34" t="s">
        <v>79</v>
      </c>
      <c r="P75" s="34"/>
      <c r="Q75" s="34"/>
    </row>
    <row r="76" spans="2:17">
      <c r="B76" s="40"/>
      <c r="C76" s="27"/>
      <c r="D76" s="24" t="s">
        <v>89</v>
      </c>
      <c r="E76" s="34"/>
      <c r="F76" s="71"/>
      <c r="G76" s="71"/>
      <c r="H76" s="71"/>
      <c r="I76" s="73"/>
      <c r="J76" s="55"/>
      <c r="K76" s="55"/>
      <c r="L76" s="55"/>
      <c r="M76" s="55"/>
      <c r="N76" s="55"/>
      <c r="O76" s="34" t="s">
        <v>79</v>
      </c>
      <c r="P76" s="34"/>
      <c r="Q76" s="34"/>
    </row>
    <row r="77" spans="2:17">
      <c r="B77" s="40"/>
      <c r="C77" s="23"/>
      <c r="D77" s="24"/>
      <c r="E77" s="34"/>
      <c r="F77" s="83">
        <f>SUM(F64:F76)</f>
        <v>0</v>
      </c>
      <c r="G77" s="83">
        <f>SUM(G64:G76)</f>
        <v>0</v>
      </c>
      <c r="H77" s="83">
        <f>SUM(H64:H76)</f>
        <v>0</v>
      </c>
      <c r="I77" s="73"/>
      <c r="J77" s="83">
        <f>SUM(J64:J76)</f>
        <v>0</v>
      </c>
      <c r="K77" s="83">
        <f>SUM(K64:K76)</f>
        <v>0</v>
      </c>
      <c r="L77" s="83">
        <f>SUM(L64:L76)</f>
        <v>0</v>
      </c>
      <c r="M77" s="83">
        <f>SUM(M64:M76)</f>
        <v>0</v>
      </c>
      <c r="N77" s="83">
        <f>SUM(N64:N76)</f>
        <v>0</v>
      </c>
      <c r="O77" s="34"/>
      <c r="P77" s="34"/>
      <c r="Q77" s="34"/>
    </row>
    <row r="78" spans="2:17">
      <c r="B78" s="40"/>
      <c r="C78" s="23"/>
      <c r="D78" s="24"/>
      <c r="E78" s="34"/>
      <c r="F78" s="71"/>
      <c r="G78" s="71"/>
      <c r="H78" s="71"/>
      <c r="I78" s="73"/>
      <c r="J78" s="55"/>
      <c r="K78" s="55"/>
      <c r="L78" s="55"/>
      <c r="M78" s="55"/>
      <c r="N78" s="55"/>
      <c r="O78" s="34"/>
      <c r="P78" s="34"/>
      <c r="Q78" s="34"/>
    </row>
    <row r="79" spans="2:17">
      <c r="B79" s="120">
        <v>5</v>
      </c>
      <c r="C79" s="28" t="s">
        <v>9</v>
      </c>
      <c r="D79" s="24"/>
      <c r="E79" s="34"/>
      <c r="F79" s="71"/>
      <c r="G79" s="71"/>
      <c r="H79" s="71"/>
      <c r="I79" s="73"/>
      <c r="J79" s="55"/>
      <c r="K79" s="55"/>
      <c r="L79" s="55"/>
      <c r="M79" s="55"/>
      <c r="N79" s="55"/>
      <c r="O79" s="34"/>
      <c r="P79" s="34"/>
      <c r="Q79" s="34"/>
    </row>
    <row r="80" spans="2:17">
      <c r="B80" s="84"/>
      <c r="C80" s="27"/>
      <c r="D80" s="24" t="s">
        <v>94</v>
      </c>
      <c r="E80" s="91" t="s">
        <v>45</v>
      </c>
      <c r="F80" s="108">
        <f>J80</f>
        <v>0</v>
      </c>
      <c r="G80" s="108">
        <f>K80</f>
        <v>0</v>
      </c>
      <c r="H80" s="108">
        <f>L80</f>
        <v>0</v>
      </c>
      <c r="I80" s="73"/>
      <c r="J80" s="55">
        <f>'Α5 Τραπεζικοί Λογαριασμοί'!H21+'Α5 Τραπεζικοί Λογαριασμοί'!H40</f>
        <v>0</v>
      </c>
      <c r="K80" s="55">
        <f>'Α5 Τραπεζικοί Λογαριασμοί'!I21+'Α5 Τραπεζικοί Λογαριασμοί'!J40</f>
        <v>0</v>
      </c>
      <c r="L80" s="55">
        <f>'Α5 Τραπεζικοί Λογαριασμοί'!J21+'Α5 Τραπεζικοί Λογαριασμοί'!L40</f>
        <v>0</v>
      </c>
      <c r="M80" s="55">
        <f>'Α5 Τραπεζικοί Λογαριασμοί'!K21+'Α5 Τραπεζικοί Λογαριασμοί'!N40</f>
        <v>0</v>
      </c>
      <c r="N80" s="55">
        <f>'Α5 Τραπεζικοί Λογαριασμοί'!L21+'Α5 Τραπεζικοί Λογαριασμοί'!P40</f>
        <v>0</v>
      </c>
      <c r="O80" s="34" t="s">
        <v>93</v>
      </c>
      <c r="P80" s="61" t="s">
        <v>204</v>
      </c>
      <c r="Q80" s="61" t="s">
        <v>205</v>
      </c>
    </row>
    <row r="81" spans="2:17">
      <c r="B81" s="84"/>
      <c r="C81" s="27"/>
      <c r="D81" s="24" t="s">
        <v>95</v>
      </c>
      <c r="E81" s="61"/>
      <c r="F81" s="108"/>
      <c r="G81" s="108"/>
      <c r="H81" s="108"/>
      <c r="I81" s="73"/>
      <c r="J81" s="55"/>
      <c r="K81" s="55"/>
      <c r="L81" s="55"/>
      <c r="M81" s="55"/>
      <c r="N81" s="55"/>
      <c r="O81" s="34" t="s">
        <v>93</v>
      </c>
      <c r="P81" s="61" t="s">
        <v>201</v>
      </c>
      <c r="Q81" s="61" t="s">
        <v>200</v>
      </c>
    </row>
    <row r="82" spans="2:17">
      <c r="B82" s="40"/>
      <c r="C82" s="23"/>
      <c r="D82" s="24"/>
      <c r="E82" s="34"/>
      <c r="F82" s="83">
        <f>SUM(F80:F81)</f>
        <v>0</v>
      </c>
      <c r="G82" s="83">
        <f>SUM(G80:G81)</f>
        <v>0</v>
      </c>
      <c r="H82" s="83">
        <f>SUM(H80:H81)</f>
        <v>0</v>
      </c>
      <c r="I82" s="73"/>
      <c r="J82" s="83">
        <f>SUM(J80:J81)</f>
        <v>0</v>
      </c>
      <c r="K82" s="83">
        <f>SUM(K80:K81)</f>
        <v>0</v>
      </c>
      <c r="L82" s="83">
        <f>SUM(L80:L81)</f>
        <v>0</v>
      </c>
      <c r="M82" s="83">
        <f>SUM(M80:M81)</f>
        <v>0</v>
      </c>
      <c r="N82" s="83">
        <f>SUM(N80:N81)</f>
        <v>0</v>
      </c>
      <c r="O82" s="34"/>
      <c r="P82" s="34"/>
      <c r="Q82" s="34"/>
    </row>
    <row r="83" spans="2:17">
      <c r="B83" s="40"/>
      <c r="C83" s="23"/>
      <c r="D83" s="24"/>
      <c r="E83" s="34"/>
      <c r="F83" s="71"/>
      <c r="G83" s="71"/>
      <c r="H83" s="71"/>
      <c r="I83" s="73"/>
      <c r="J83" s="55"/>
      <c r="K83" s="76"/>
      <c r="L83" s="76"/>
      <c r="M83" s="76"/>
      <c r="N83" s="76"/>
      <c r="O83" s="34"/>
      <c r="P83" s="34"/>
      <c r="Q83" s="34"/>
    </row>
    <row r="84" spans="2:17">
      <c r="B84" s="120">
        <v>6</v>
      </c>
      <c r="C84" s="39" t="s">
        <v>262</v>
      </c>
      <c r="D84" s="24"/>
      <c r="E84" s="34"/>
      <c r="F84" s="71"/>
      <c r="G84" s="71"/>
      <c r="H84" s="71"/>
      <c r="I84" s="73"/>
      <c r="J84" s="55"/>
      <c r="K84" s="55"/>
      <c r="L84" s="55"/>
      <c r="M84" s="55"/>
      <c r="N84" s="55"/>
      <c r="O84" s="34"/>
      <c r="P84" s="34"/>
      <c r="Q84" s="34"/>
    </row>
    <row r="85" spans="2:17">
      <c r="B85" s="120"/>
      <c r="C85" s="38"/>
      <c r="D85" s="24" t="s">
        <v>96</v>
      </c>
      <c r="E85" s="61"/>
      <c r="F85" s="71"/>
      <c r="G85" s="71"/>
      <c r="H85" s="71"/>
      <c r="I85" s="73"/>
      <c r="J85" s="55"/>
      <c r="K85" s="55"/>
      <c r="L85" s="55"/>
      <c r="M85" s="55"/>
      <c r="N85" s="55"/>
      <c r="O85" s="34" t="s">
        <v>174</v>
      </c>
      <c r="P85" s="61" t="s">
        <v>194</v>
      </c>
      <c r="Q85" s="61" t="s">
        <v>202</v>
      </c>
    </row>
    <row r="86" spans="2:17">
      <c r="B86" s="120"/>
      <c r="C86" s="38"/>
      <c r="D86" s="24" t="s">
        <v>97</v>
      </c>
      <c r="E86" s="61"/>
      <c r="F86" s="71"/>
      <c r="G86" s="71"/>
      <c r="H86" s="71"/>
      <c r="I86" s="73"/>
      <c r="J86" s="55"/>
      <c r="K86" s="55"/>
      <c r="L86" s="55"/>
      <c r="M86" s="55"/>
      <c r="N86" s="55"/>
      <c r="O86" s="34" t="s">
        <v>174</v>
      </c>
      <c r="P86" s="61" t="s">
        <v>194</v>
      </c>
      <c r="Q86" s="61" t="s">
        <v>202</v>
      </c>
    </row>
    <row r="87" spans="2:17">
      <c r="B87" s="120"/>
      <c r="C87" s="38"/>
      <c r="D87" s="24" t="s">
        <v>98</v>
      </c>
      <c r="E87" s="61"/>
      <c r="F87" s="71"/>
      <c r="G87" s="71"/>
      <c r="H87" s="71"/>
      <c r="I87" s="73"/>
      <c r="J87" s="55"/>
      <c r="K87" s="55"/>
      <c r="L87" s="55"/>
      <c r="M87" s="55"/>
      <c r="N87" s="55"/>
      <c r="O87" s="34" t="s">
        <v>174</v>
      </c>
      <c r="P87" s="61" t="s">
        <v>194</v>
      </c>
      <c r="Q87" s="61" t="s">
        <v>203</v>
      </c>
    </row>
    <row r="88" spans="2:17">
      <c r="B88" s="120"/>
      <c r="C88" s="38"/>
      <c r="D88" s="24" t="s">
        <v>178</v>
      </c>
      <c r="E88" s="61"/>
      <c r="F88" s="71"/>
      <c r="G88" s="71"/>
      <c r="H88" s="71"/>
      <c r="I88" s="73"/>
      <c r="J88" s="55"/>
      <c r="K88" s="55"/>
      <c r="L88" s="55"/>
      <c r="M88" s="55"/>
      <c r="N88" s="55"/>
      <c r="O88" s="34" t="s">
        <v>174</v>
      </c>
      <c r="P88" s="61" t="s">
        <v>194</v>
      </c>
      <c r="Q88" s="61" t="s">
        <v>202</v>
      </c>
    </row>
    <row r="89" spans="2:17">
      <c r="B89" s="40"/>
      <c r="C89" s="23"/>
      <c r="D89" s="24"/>
      <c r="E89" s="34"/>
      <c r="F89" s="83">
        <f>SUM(F85:F88)</f>
        <v>0</v>
      </c>
      <c r="G89" s="83">
        <f>SUM(G85:G88)</f>
        <v>0</v>
      </c>
      <c r="H89" s="83">
        <f>SUM(H85:H88)</f>
        <v>0</v>
      </c>
      <c r="I89" s="73"/>
      <c r="J89" s="83">
        <f t="shared" ref="J89:N89" si="0">SUM(J85:J88)</f>
        <v>0</v>
      </c>
      <c r="K89" s="83">
        <f t="shared" si="0"/>
        <v>0</v>
      </c>
      <c r="L89" s="83">
        <f t="shared" si="0"/>
        <v>0</v>
      </c>
      <c r="M89" s="83">
        <f t="shared" si="0"/>
        <v>0</v>
      </c>
      <c r="N89" s="83">
        <f t="shared" si="0"/>
        <v>0</v>
      </c>
      <c r="O89" s="34"/>
      <c r="P89" s="34"/>
      <c r="Q89" s="34"/>
    </row>
    <row r="90" spans="2:17">
      <c r="B90" s="40"/>
      <c r="C90" s="23"/>
      <c r="D90" s="24"/>
      <c r="E90" s="34"/>
      <c r="F90" s="55"/>
      <c r="G90" s="55"/>
      <c r="H90" s="55"/>
      <c r="I90" s="73"/>
      <c r="J90" s="55"/>
      <c r="K90" s="55"/>
      <c r="L90" s="55"/>
      <c r="M90" s="55"/>
      <c r="N90" s="55"/>
      <c r="O90" s="34"/>
      <c r="P90" s="34"/>
      <c r="Q90" s="34"/>
    </row>
    <row r="91" spans="2:17">
      <c r="B91" s="120">
        <v>7</v>
      </c>
      <c r="C91" s="39" t="s">
        <v>24</v>
      </c>
      <c r="D91" s="24"/>
      <c r="E91" s="34"/>
      <c r="F91" s="71"/>
      <c r="G91" s="71"/>
      <c r="H91" s="71"/>
      <c r="I91" s="73"/>
      <c r="J91" s="55"/>
      <c r="K91" s="55"/>
      <c r="L91" s="55"/>
      <c r="M91" s="55"/>
      <c r="N91" s="55"/>
      <c r="O91" s="34"/>
      <c r="P91" s="34"/>
      <c r="Q91" s="34"/>
    </row>
    <row r="92" spans="2:17">
      <c r="B92" s="120"/>
      <c r="C92" s="41"/>
      <c r="D92" s="24" t="s">
        <v>104</v>
      </c>
      <c r="E92" s="34"/>
      <c r="F92" s="108"/>
      <c r="G92" s="108"/>
      <c r="H92" s="108"/>
      <c r="I92" s="73"/>
      <c r="J92" s="55"/>
      <c r="K92" s="55"/>
      <c r="L92" s="55"/>
      <c r="M92" s="55"/>
      <c r="N92" s="55"/>
      <c r="O92" s="34" t="s">
        <v>103</v>
      </c>
      <c r="P92" s="34"/>
      <c r="Q92" s="34"/>
    </row>
    <row r="93" spans="2:17">
      <c r="B93" s="120"/>
      <c r="C93" s="41"/>
      <c r="D93" s="24" t="s">
        <v>105</v>
      </c>
      <c r="E93" s="34"/>
      <c r="F93" s="108"/>
      <c r="G93" s="108"/>
      <c r="H93" s="108"/>
      <c r="I93" s="73"/>
      <c r="J93" s="55"/>
      <c r="K93" s="55"/>
      <c r="L93" s="55"/>
      <c r="M93" s="55"/>
      <c r="N93" s="55"/>
      <c r="O93" s="34" t="s">
        <v>103</v>
      </c>
      <c r="P93" s="34"/>
      <c r="Q93" s="34"/>
    </row>
    <row r="94" spans="2:17">
      <c r="B94" s="120"/>
      <c r="C94" s="41"/>
      <c r="D94" s="24" t="s">
        <v>361</v>
      </c>
      <c r="E94" s="34"/>
      <c r="F94" s="108"/>
      <c r="G94" s="108"/>
      <c r="H94" s="108"/>
      <c r="I94" s="73"/>
      <c r="J94" s="55"/>
      <c r="K94" s="80"/>
      <c r="L94" s="55"/>
      <c r="M94" s="80"/>
      <c r="N94" s="55"/>
      <c r="O94" s="34" t="s">
        <v>103</v>
      </c>
      <c r="P94" s="34"/>
      <c r="Q94" s="34"/>
    </row>
    <row r="95" spans="2:17">
      <c r="B95" s="120"/>
      <c r="C95" s="41"/>
      <c r="D95" s="24" t="s">
        <v>429</v>
      </c>
      <c r="E95" s="34"/>
      <c r="F95" s="108"/>
      <c r="G95" s="108"/>
      <c r="H95" s="108"/>
      <c r="I95" s="73"/>
      <c r="J95" s="55"/>
      <c r="K95" s="80"/>
      <c r="L95" s="55"/>
      <c r="M95" s="80"/>
      <c r="N95" s="55"/>
      <c r="O95" s="34"/>
      <c r="P95" s="34"/>
      <c r="Q95" s="34"/>
    </row>
    <row r="96" spans="2:17">
      <c r="B96" s="120"/>
      <c r="C96" s="41"/>
      <c r="D96" s="24" t="s">
        <v>410</v>
      </c>
      <c r="E96" s="34"/>
      <c r="F96" s="108"/>
      <c r="G96" s="108"/>
      <c r="H96" s="108"/>
      <c r="I96" s="73"/>
      <c r="J96" s="55"/>
      <c r="K96" s="80"/>
      <c r="L96" s="55"/>
      <c r="M96" s="80"/>
      <c r="N96" s="55"/>
      <c r="O96" s="34"/>
      <c r="P96" s="34"/>
      <c r="Q96" s="34"/>
    </row>
    <row r="97" spans="2:17">
      <c r="B97" s="120"/>
      <c r="C97" s="41"/>
      <c r="D97" s="24" t="s">
        <v>411</v>
      </c>
      <c r="E97" s="34"/>
      <c r="F97" s="108"/>
      <c r="G97" s="108"/>
      <c r="H97" s="108"/>
      <c r="I97" s="73"/>
      <c r="J97" s="55"/>
      <c r="K97" s="80"/>
      <c r="L97" s="55"/>
      <c r="M97" s="80"/>
      <c r="N97" s="55"/>
      <c r="O97" s="34"/>
      <c r="P97" s="34"/>
      <c r="Q97" s="34"/>
    </row>
    <row r="98" spans="2:17">
      <c r="B98" s="120"/>
      <c r="C98" s="41"/>
      <c r="D98" s="24" t="s">
        <v>454</v>
      </c>
      <c r="E98" s="34"/>
      <c r="F98" s="108"/>
      <c r="G98" s="108"/>
      <c r="H98" s="108"/>
      <c r="I98" s="73"/>
      <c r="J98" s="55"/>
      <c r="K98" s="80"/>
      <c r="L98" s="55"/>
      <c r="M98" s="80"/>
      <c r="N98" s="55"/>
      <c r="O98" s="34"/>
      <c r="P98" s="34"/>
      <c r="Q98" s="34"/>
    </row>
    <row r="99" spans="2:17">
      <c r="B99" s="120"/>
      <c r="C99" s="41"/>
      <c r="D99" s="24" t="s">
        <v>362</v>
      </c>
      <c r="E99" s="34"/>
      <c r="F99" s="108"/>
      <c r="G99" s="108"/>
      <c r="H99" s="108"/>
      <c r="I99" s="73"/>
      <c r="J99" s="55"/>
      <c r="K99" s="80"/>
      <c r="L99" s="55"/>
      <c r="M99" s="80"/>
      <c r="N99" s="55"/>
      <c r="O99" s="34"/>
      <c r="P99" s="34"/>
      <c r="Q99" s="34"/>
    </row>
    <row r="100" spans="2:17">
      <c r="B100" s="40"/>
      <c r="C100" s="23"/>
      <c r="D100" s="24"/>
      <c r="E100" s="34"/>
      <c r="F100" s="83">
        <f>SUM(F92:F99)</f>
        <v>0</v>
      </c>
      <c r="G100" s="83">
        <f>SUM(G92:G99)</f>
        <v>0</v>
      </c>
      <c r="H100" s="83">
        <f>SUM(H92:H99)</f>
        <v>0</v>
      </c>
      <c r="I100" s="73"/>
      <c r="J100" s="83">
        <f>SUM(J92:J99)</f>
        <v>0</v>
      </c>
      <c r="K100" s="83">
        <f>SUM(K92:K99)</f>
        <v>0</v>
      </c>
      <c r="L100" s="83">
        <f t="shared" ref="L100:N100" si="1">SUM(L92:L99)</f>
        <v>0</v>
      </c>
      <c r="M100" s="83">
        <f t="shared" si="1"/>
        <v>0</v>
      </c>
      <c r="N100" s="83">
        <f t="shared" si="1"/>
        <v>0</v>
      </c>
      <c r="O100" s="34"/>
      <c r="P100" s="34"/>
      <c r="Q100" s="34"/>
    </row>
    <row r="101" spans="2:17">
      <c r="B101" s="40"/>
      <c r="C101" s="23"/>
      <c r="D101" s="24"/>
      <c r="E101" s="34"/>
      <c r="F101" s="71"/>
      <c r="G101" s="71"/>
      <c r="H101" s="71"/>
      <c r="I101" s="73"/>
      <c r="J101" s="55"/>
      <c r="K101" s="55"/>
      <c r="L101" s="55"/>
      <c r="M101" s="55"/>
      <c r="N101" s="55"/>
      <c r="O101" s="34"/>
      <c r="P101" s="34"/>
      <c r="Q101" s="34"/>
    </row>
    <row r="102" spans="2:17">
      <c r="B102" s="120">
        <v>8</v>
      </c>
      <c r="C102" s="39" t="s">
        <v>391</v>
      </c>
      <c r="F102" s="70"/>
      <c r="G102" s="70"/>
      <c r="H102" s="70"/>
      <c r="I102" s="73"/>
      <c r="J102" s="70"/>
      <c r="K102" s="70"/>
      <c r="L102" s="70"/>
      <c r="M102" s="70"/>
      <c r="N102" s="70"/>
    </row>
    <row r="103" spans="2:17">
      <c r="D103" t="s">
        <v>419</v>
      </c>
      <c r="F103" s="70"/>
      <c r="G103" s="70"/>
      <c r="H103" s="70"/>
      <c r="I103" s="73"/>
      <c r="J103" s="70"/>
      <c r="K103" s="70"/>
      <c r="L103" s="70"/>
      <c r="M103" s="70"/>
      <c r="N103" s="70"/>
    </row>
    <row r="104" spans="2:17">
      <c r="D104" t="s">
        <v>392</v>
      </c>
      <c r="F104" s="70"/>
      <c r="G104" s="70"/>
      <c r="H104" s="70"/>
      <c r="I104" s="73"/>
      <c r="J104" s="70"/>
      <c r="K104" s="70"/>
      <c r="L104" s="70"/>
      <c r="M104" s="70"/>
      <c r="N104" s="70"/>
    </row>
    <row r="105" spans="2:17">
      <c r="D105" t="s">
        <v>420</v>
      </c>
      <c r="F105" s="70"/>
      <c r="G105" s="70"/>
      <c r="H105" s="70"/>
      <c r="I105" s="73"/>
      <c r="J105" s="70"/>
      <c r="K105" s="70"/>
      <c r="L105" s="70"/>
      <c r="M105" s="70"/>
      <c r="N105" s="70"/>
    </row>
    <row r="106" spans="2:17">
      <c r="D106" t="s">
        <v>420</v>
      </c>
      <c r="F106" s="70"/>
      <c r="G106" s="70"/>
      <c r="H106" s="70"/>
      <c r="I106" s="73"/>
      <c r="J106" s="70"/>
      <c r="K106" s="70"/>
      <c r="L106" s="70"/>
      <c r="M106" s="70"/>
      <c r="N106" s="70"/>
    </row>
    <row r="107" spans="2:17">
      <c r="F107" s="83">
        <f>SUM(F103:F106)</f>
        <v>0</v>
      </c>
      <c r="G107" s="83">
        <f>SUM(G103:G106)</f>
        <v>0</v>
      </c>
      <c r="H107" s="83">
        <f>SUM(H103:H106)</f>
        <v>0</v>
      </c>
      <c r="I107" s="73"/>
      <c r="J107" s="83">
        <f>SUM(J103:J106)</f>
        <v>0</v>
      </c>
      <c r="K107" s="83">
        <f t="shared" ref="K107:N107" si="2">SUM(K103:K106)</f>
        <v>0</v>
      </c>
      <c r="L107" s="83">
        <f t="shared" si="2"/>
        <v>0</v>
      </c>
      <c r="M107" s="83">
        <f t="shared" si="2"/>
        <v>0</v>
      </c>
      <c r="N107" s="83">
        <f t="shared" si="2"/>
        <v>0</v>
      </c>
    </row>
    <row r="108" spans="2:17">
      <c r="B108" s="40"/>
      <c r="C108" s="23"/>
      <c r="D108" s="24"/>
      <c r="E108" s="34"/>
      <c r="F108" s="71"/>
      <c r="G108" s="71"/>
      <c r="H108" s="71"/>
      <c r="I108" s="73"/>
      <c r="J108" s="55"/>
      <c r="K108" s="55"/>
      <c r="L108" s="55"/>
      <c r="M108" s="55"/>
      <c r="N108" s="55"/>
      <c r="O108" s="34"/>
      <c r="P108" s="34"/>
      <c r="Q108" s="34"/>
    </row>
    <row r="109" spans="2:17">
      <c r="B109" s="120">
        <v>9</v>
      </c>
      <c r="C109" s="28" t="s">
        <v>12</v>
      </c>
      <c r="F109" s="71"/>
      <c r="G109" s="71"/>
      <c r="H109" s="71"/>
      <c r="I109" s="73"/>
      <c r="J109" s="55"/>
      <c r="K109" s="55"/>
      <c r="L109" s="55"/>
      <c r="M109" s="55"/>
      <c r="N109" s="55"/>
    </row>
    <row r="110" spans="2:17" ht="30">
      <c r="B110" s="122"/>
      <c r="C110" s="27"/>
      <c r="D110" s="144" t="s">
        <v>207</v>
      </c>
      <c r="E110" s="61"/>
      <c r="F110" s="108"/>
      <c r="G110" s="108"/>
      <c r="H110" s="108"/>
      <c r="I110" s="73"/>
      <c r="J110" s="55"/>
      <c r="K110" s="55"/>
      <c r="L110" s="55"/>
      <c r="M110" s="55"/>
      <c r="N110" s="55"/>
      <c r="O110" s="34" t="s">
        <v>102</v>
      </c>
      <c r="P110" s="61" t="s">
        <v>206</v>
      </c>
      <c r="Q110" s="61" t="s">
        <v>209</v>
      </c>
    </row>
    <row r="111" spans="2:17">
      <c r="B111" s="122"/>
      <c r="C111" s="27"/>
      <c r="D111" s="54" t="s">
        <v>208</v>
      </c>
      <c r="E111" s="61"/>
      <c r="F111" s="108"/>
      <c r="G111" s="108"/>
      <c r="H111" s="108"/>
      <c r="I111" s="73"/>
      <c r="J111" s="55"/>
      <c r="K111" s="55"/>
      <c r="L111" s="55"/>
      <c r="M111" s="55"/>
      <c r="N111" s="55"/>
      <c r="O111" s="34"/>
      <c r="P111" s="61"/>
      <c r="Q111" s="61"/>
    </row>
    <row r="112" spans="2:17">
      <c r="B112" s="122"/>
      <c r="C112" s="27"/>
      <c r="D112" s="24" t="s">
        <v>100</v>
      </c>
      <c r="E112" s="34"/>
      <c r="F112" s="108"/>
      <c r="G112" s="108"/>
      <c r="H112" s="108"/>
      <c r="I112" s="73"/>
      <c r="J112" s="55"/>
      <c r="K112" s="55"/>
      <c r="L112" s="55"/>
      <c r="M112" s="55"/>
      <c r="N112" s="55"/>
      <c r="O112" s="34" t="s">
        <v>102</v>
      </c>
      <c r="P112" s="34"/>
      <c r="Q112" s="34"/>
    </row>
    <row r="113" spans="2:17">
      <c r="B113" s="40"/>
      <c r="C113" s="23"/>
      <c r="D113" s="24"/>
      <c r="E113" s="34"/>
      <c r="F113" s="83">
        <f>SUM(F110:F112)</f>
        <v>0</v>
      </c>
      <c r="G113" s="83">
        <f>SUM(G110:G112)</f>
        <v>0</v>
      </c>
      <c r="H113" s="83">
        <f>SUM(H110:H112)</f>
        <v>0</v>
      </c>
      <c r="I113" s="73"/>
      <c r="J113" s="83">
        <f>SUM(J110:J112)</f>
        <v>0</v>
      </c>
      <c r="K113" s="83">
        <f>SUM(K110:K112)</f>
        <v>0</v>
      </c>
      <c r="L113" s="83">
        <f>SUM(L110:L112)</f>
        <v>0</v>
      </c>
      <c r="M113" s="83">
        <f>SUM(M110:M112)</f>
        <v>0</v>
      </c>
      <c r="N113" s="83">
        <f>SUM(N110:N112)</f>
        <v>0</v>
      </c>
      <c r="O113" s="34"/>
      <c r="P113" s="34"/>
      <c r="Q113" s="34"/>
    </row>
    <row r="114" spans="2:17">
      <c r="B114" s="40"/>
      <c r="C114" s="23"/>
      <c r="D114" s="24"/>
      <c r="E114" s="34"/>
      <c r="F114" s="55"/>
      <c r="G114" s="55"/>
      <c r="H114" s="55"/>
      <c r="I114" s="73"/>
      <c r="J114" s="55"/>
      <c r="K114" s="55"/>
      <c r="L114" s="55"/>
      <c r="M114" s="55"/>
      <c r="N114" s="55"/>
      <c r="O114" s="34"/>
      <c r="P114" s="34"/>
      <c r="Q114" s="34"/>
    </row>
    <row r="115" spans="2:17" ht="15.75" thickBot="1">
      <c r="B115" s="40"/>
      <c r="C115" s="37" t="s">
        <v>223</v>
      </c>
      <c r="D115" s="24"/>
      <c r="E115" s="34"/>
      <c r="F115" s="109">
        <f>F10+F28+F61+F77+F82+F100+F89+F113+F107</f>
        <v>0</v>
      </c>
      <c r="G115" s="109">
        <f>G10+G28+G61+G77+G82+G100+G89+G113+G107</f>
        <v>0</v>
      </c>
      <c r="H115" s="109">
        <f>H10+H28+H61+H77+H82+H100+H89+H113+H107</f>
        <v>0</v>
      </c>
      <c r="I115" s="73"/>
      <c r="J115" s="109">
        <f>J10+J28+J61+J77+J82+J100+J89+J113+J107</f>
        <v>0</v>
      </c>
      <c r="K115" s="109">
        <f>K10+K28+K61+K77+K82+K100+K89+K113+K107</f>
        <v>0</v>
      </c>
      <c r="L115" s="109">
        <f>L10+L28+L61+L77+L82+L100+L89+L113+L107</f>
        <v>0</v>
      </c>
      <c r="M115" s="109">
        <f>M10+M28+M61+M77+M82+M100+M89+M113+M107</f>
        <v>0</v>
      </c>
      <c r="N115" s="109">
        <f>N10+N28+N61+N77+N82+N100+N89+N113+N107</f>
        <v>0</v>
      </c>
      <c r="O115" s="34"/>
      <c r="P115" s="34"/>
      <c r="Q115" s="34"/>
    </row>
    <row r="116" spans="2:17" ht="15.75" thickTop="1">
      <c r="B116" s="40"/>
      <c r="C116" s="23"/>
      <c r="D116" s="24"/>
      <c r="E116" s="34"/>
      <c r="F116" s="71"/>
      <c r="G116" s="71"/>
      <c r="H116" s="71"/>
      <c r="I116" s="108"/>
      <c r="J116" s="55"/>
      <c r="K116" s="55"/>
      <c r="L116" s="55"/>
      <c r="M116" s="55"/>
      <c r="N116" s="55"/>
      <c r="O116" s="34"/>
      <c r="P116" s="34"/>
      <c r="Q116" s="34"/>
    </row>
    <row r="117" spans="2:17">
      <c r="B117" s="123"/>
      <c r="E117" s="31"/>
      <c r="F117" s="81"/>
      <c r="G117" s="81"/>
      <c r="H117" s="81"/>
      <c r="I117" s="81"/>
      <c r="J117" s="82"/>
      <c r="K117" s="82"/>
      <c r="L117" s="82"/>
      <c r="M117" s="82"/>
      <c r="N117" s="82"/>
      <c r="O117" s="31"/>
      <c r="P117" s="31"/>
      <c r="Q117" s="31"/>
    </row>
    <row r="118" spans="2:17">
      <c r="B118" s="123"/>
      <c r="E118" s="31"/>
      <c r="F118" s="81"/>
      <c r="G118" s="81"/>
      <c r="H118" s="81"/>
      <c r="I118" s="81"/>
      <c r="J118" s="82"/>
      <c r="K118" s="82"/>
      <c r="L118" s="82"/>
      <c r="M118" s="82"/>
      <c r="N118" s="82"/>
      <c r="O118" s="31"/>
      <c r="P118" s="31"/>
      <c r="Q118" s="31"/>
    </row>
    <row r="119" spans="2:17">
      <c r="B119" s="123"/>
      <c r="E119" s="31"/>
      <c r="F119" s="81"/>
      <c r="G119" s="81"/>
      <c r="H119" s="81"/>
      <c r="I119" s="81"/>
      <c r="J119" s="82"/>
      <c r="K119" s="82"/>
      <c r="L119" s="82"/>
      <c r="M119" s="82"/>
      <c r="N119" s="82"/>
      <c r="O119" s="31"/>
      <c r="P119" s="31"/>
      <c r="Q119" s="31"/>
    </row>
    <row r="120" spans="2:17">
      <c r="B120" s="123"/>
      <c r="E120" s="31"/>
      <c r="F120" s="81"/>
      <c r="G120" s="81"/>
      <c r="H120" s="81"/>
      <c r="I120" s="81"/>
      <c r="J120" s="82"/>
      <c r="K120" s="82"/>
      <c r="L120" s="82"/>
      <c r="M120" s="82"/>
      <c r="N120" s="82"/>
      <c r="O120" s="31"/>
      <c r="P120" s="31"/>
      <c r="Q120" s="31"/>
    </row>
    <row r="121" spans="2:17">
      <c r="B121" s="123"/>
      <c r="E121" s="31"/>
      <c r="F121" s="81"/>
      <c r="G121" s="81"/>
      <c r="H121" s="81"/>
      <c r="I121" s="81"/>
      <c r="J121" s="82"/>
      <c r="K121" s="82"/>
      <c r="L121" s="82"/>
      <c r="M121" s="82"/>
      <c r="N121" s="82"/>
      <c r="O121" s="31"/>
      <c r="P121" s="31"/>
      <c r="Q121" s="31"/>
    </row>
    <row r="122" spans="2:17">
      <c r="B122" s="123"/>
      <c r="E122" s="31"/>
      <c r="F122" s="81"/>
      <c r="G122" s="81"/>
      <c r="H122" s="81"/>
      <c r="I122" s="81"/>
      <c r="J122" s="81"/>
      <c r="K122" s="81"/>
      <c r="L122" s="81"/>
      <c r="M122" s="81"/>
      <c r="N122" s="81"/>
      <c r="O122" s="31"/>
      <c r="P122" s="31"/>
      <c r="Q122" s="31"/>
    </row>
    <row r="123" spans="2:17">
      <c r="B123" s="123"/>
      <c r="E123" s="31"/>
      <c r="F123" s="81"/>
      <c r="G123" s="81"/>
      <c r="H123" s="81"/>
      <c r="I123" s="81"/>
      <c r="J123" s="81"/>
      <c r="K123" s="81"/>
      <c r="L123" s="81"/>
      <c r="M123" s="81"/>
      <c r="N123" s="81"/>
      <c r="O123" s="31"/>
      <c r="P123" s="31"/>
      <c r="Q123" s="31"/>
    </row>
    <row r="124" spans="2:17">
      <c r="B124" s="123"/>
      <c r="E124" s="31"/>
      <c r="F124" s="81"/>
      <c r="G124" s="81"/>
      <c r="H124" s="81"/>
      <c r="I124" s="81"/>
      <c r="J124" s="81"/>
      <c r="K124" s="81"/>
      <c r="L124" s="81"/>
      <c r="M124" s="81"/>
      <c r="N124" s="81"/>
      <c r="O124" s="31"/>
      <c r="P124" s="31"/>
      <c r="Q124" s="31"/>
    </row>
    <row r="125" spans="2:17">
      <c r="B125" s="123"/>
      <c r="F125" s="81"/>
      <c r="G125" s="81"/>
      <c r="H125" s="81"/>
      <c r="I125" s="81"/>
      <c r="J125" s="81"/>
      <c r="K125" s="81"/>
      <c r="L125" s="81"/>
      <c r="M125" s="81"/>
      <c r="N125" s="81"/>
    </row>
    <row r="126" spans="2:17">
      <c r="B126" s="123"/>
      <c r="F126" s="81"/>
      <c r="G126" s="81"/>
      <c r="H126" s="81"/>
      <c r="I126" s="81"/>
      <c r="J126" s="81"/>
      <c r="K126" s="81"/>
      <c r="L126" s="81"/>
      <c r="M126" s="81"/>
      <c r="N126" s="81"/>
    </row>
    <row r="127" spans="2:17">
      <c r="B127" s="123"/>
      <c r="F127" s="81"/>
      <c r="G127" s="81"/>
      <c r="H127" s="81"/>
      <c r="I127" s="81"/>
      <c r="J127" s="81"/>
      <c r="K127" s="81"/>
      <c r="L127" s="81"/>
      <c r="M127" s="81"/>
      <c r="N127" s="81"/>
    </row>
    <row r="128" spans="2:17">
      <c r="B128" s="123"/>
      <c r="F128" s="81"/>
      <c r="G128" s="81"/>
      <c r="H128" s="81"/>
      <c r="I128" s="81"/>
      <c r="J128" s="81"/>
      <c r="K128" s="81"/>
      <c r="L128" s="81"/>
      <c r="M128" s="81"/>
      <c r="N128" s="81"/>
    </row>
    <row r="129" spans="2:14">
      <c r="B129" s="123"/>
      <c r="F129" s="81"/>
      <c r="G129" s="81"/>
      <c r="H129" s="81"/>
      <c r="I129" s="81"/>
      <c r="J129" s="81"/>
      <c r="K129" s="81"/>
      <c r="L129" s="81"/>
      <c r="M129" s="81"/>
      <c r="N129" s="81"/>
    </row>
    <row r="130" spans="2:14">
      <c r="B130" s="123"/>
      <c r="F130" s="81"/>
      <c r="G130" s="81"/>
      <c r="H130" s="81"/>
      <c r="I130" s="81"/>
      <c r="J130" s="81"/>
      <c r="K130" s="81"/>
      <c r="L130" s="81"/>
      <c r="M130" s="81"/>
      <c r="N130" s="81"/>
    </row>
    <row r="131" spans="2:14">
      <c r="B131" s="123"/>
      <c r="F131" s="81"/>
      <c r="G131" s="81"/>
      <c r="H131" s="81"/>
      <c r="I131" s="81"/>
      <c r="J131" s="81"/>
      <c r="K131" s="81"/>
      <c r="L131" s="81"/>
      <c r="M131" s="81"/>
      <c r="N131" s="81"/>
    </row>
    <row r="132" spans="2:14">
      <c r="B132" s="123"/>
      <c r="F132" s="81"/>
      <c r="G132" s="81"/>
      <c r="H132" s="81"/>
      <c r="I132" s="81"/>
      <c r="J132" s="81"/>
      <c r="K132" s="81"/>
      <c r="L132" s="81"/>
      <c r="M132" s="81"/>
      <c r="N132" s="81"/>
    </row>
    <row r="133" spans="2:14">
      <c r="F133" s="81"/>
      <c r="G133" s="81"/>
      <c r="H133" s="81"/>
      <c r="I133" s="81"/>
      <c r="J133" s="81"/>
      <c r="K133" s="81"/>
      <c r="L133" s="81"/>
      <c r="M133" s="81"/>
      <c r="N133" s="81"/>
    </row>
    <row r="134" spans="2:14">
      <c r="F134" s="81"/>
      <c r="G134" s="81"/>
      <c r="H134" s="81"/>
      <c r="I134" s="81"/>
      <c r="J134" s="81"/>
      <c r="K134" s="81"/>
      <c r="L134" s="81"/>
      <c r="M134" s="81"/>
      <c r="N134" s="81"/>
    </row>
    <row r="135" spans="2:14">
      <c r="F135" s="81"/>
      <c r="G135" s="81"/>
      <c r="H135" s="81"/>
      <c r="I135" s="81"/>
      <c r="J135" s="81"/>
      <c r="K135" s="81"/>
      <c r="L135" s="81"/>
      <c r="M135" s="81"/>
      <c r="N135" s="81"/>
    </row>
    <row r="136" spans="2:14">
      <c r="F136" s="81"/>
      <c r="G136" s="81"/>
      <c r="H136" s="81"/>
      <c r="I136" s="81"/>
      <c r="J136" s="81"/>
      <c r="K136" s="81"/>
      <c r="L136" s="81"/>
      <c r="M136" s="81"/>
      <c r="N136" s="81"/>
    </row>
    <row r="137" spans="2:14">
      <c r="F137" s="81"/>
      <c r="G137" s="81"/>
      <c r="H137" s="81"/>
      <c r="I137" s="81"/>
      <c r="J137" s="81"/>
      <c r="K137" s="81"/>
      <c r="L137" s="81"/>
      <c r="M137" s="81"/>
      <c r="N137" s="81"/>
    </row>
    <row r="138" spans="2:14">
      <c r="F138" s="81"/>
      <c r="G138" s="81"/>
      <c r="H138" s="81"/>
      <c r="I138" s="81"/>
      <c r="J138" s="81"/>
      <c r="K138" s="81"/>
      <c r="L138" s="81"/>
      <c r="M138" s="81"/>
      <c r="N138" s="81"/>
    </row>
    <row r="139" spans="2:14">
      <c r="F139" s="81"/>
      <c r="G139" s="81"/>
      <c r="H139" s="81"/>
      <c r="I139" s="81"/>
      <c r="J139" s="81"/>
      <c r="K139" s="81"/>
      <c r="L139" s="81"/>
      <c r="M139" s="81"/>
      <c r="N139" s="81"/>
    </row>
    <row r="140" spans="2:14">
      <c r="F140" s="81"/>
      <c r="G140" s="81"/>
      <c r="H140" s="81"/>
      <c r="I140" s="81"/>
      <c r="J140" s="81"/>
      <c r="K140" s="81"/>
      <c r="L140" s="81"/>
      <c r="M140" s="81"/>
      <c r="N140" s="81"/>
    </row>
    <row r="141" spans="2:14">
      <c r="F141" s="81"/>
      <c r="G141" s="81"/>
      <c r="H141" s="81"/>
      <c r="I141" s="81"/>
      <c r="J141" s="81"/>
      <c r="K141" s="81"/>
      <c r="L141" s="81"/>
      <c r="M141" s="81"/>
      <c r="N141" s="81"/>
    </row>
    <row r="142" spans="2:14">
      <c r="F142" s="81"/>
      <c r="G142" s="81"/>
      <c r="H142" s="81"/>
      <c r="I142" s="81"/>
      <c r="J142" s="81"/>
      <c r="K142" s="81"/>
      <c r="L142" s="81"/>
      <c r="M142" s="81"/>
      <c r="N142" s="81"/>
    </row>
    <row r="143" spans="2:14">
      <c r="F143" s="81"/>
      <c r="G143" s="81"/>
      <c r="H143" s="81"/>
      <c r="I143" s="81"/>
      <c r="J143" s="81"/>
      <c r="K143" s="81"/>
      <c r="L143" s="81"/>
      <c r="M143" s="81"/>
      <c r="N143" s="81"/>
    </row>
    <row r="144" spans="2:14">
      <c r="F144" s="70"/>
      <c r="G144" s="70"/>
      <c r="H144" s="70"/>
      <c r="I144" s="70"/>
      <c r="J144" s="70"/>
      <c r="K144" s="70"/>
      <c r="L144" s="70"/>
      <c r="M144" s="70"/>
      <c r="N144" s="70"/>
    </row>
    <row r="145" spans="6:14">
      <c r="F145" s="70"/>
      <c r="G145" s="70"/>
      <c r="H145" s="70"/>
      <c r="I145" s="70"/>
      <c r="J145" s="70"/>
      <c r="K145" s="70"/>
      <c r="L145" s="70"/>
      <c r="M145" s="70"/>
      <c r="N145" s="70"/>
    </row>
    <row r="146" spans="6:14">
      <c r="F146" s="70"/>
      <c r="G146" s="70"/>
      <c r="H146" s="70"/>
      <c r="I146" s="70"/>
      <c r="J146" s="70"/>
      <c r="K146" s="70"/>
      <c r="L146" s="70"/>
      <c r="M146" s="70"/>
      <c r="N146" s="70"/>
    </row>
    <row r="147" spans="6:14">
      <c r="F147" s="70"/>
      <c r="G147" s="70"/>
      <c r="H147" s="70"/>
      <c r="I147" s="70"/>
      <c r="J147" s="70"/>
      <c r="K147" s="70"/>
      <c r="L147" s="70"/>
      <c r="M147" s="70"/>
      <c r="N147" s="70"/>
    </row>
    <row r="148" spans="6:14">
      <c r="F148" s="70"/>
      <c r="G148" s="70"/>
      <c r="H148" s="70"/>
      <c r="I148" s="70"/>
      <c r="J148" s="70"/>
      <c r="K148" s="70"/>
      <c r="L148" s="70"/>
      <c r="M148" s="70"/>
      <c r="N148" s="70"/>
    </row>
    <row r="149" spans="6:14">
      <c r="F149" s="70"/>
      <c r="G149" s="70"/>
      <c r="H149" s="70"/>
      <c r="I149" s="70"/>
      <c r="J149" s="70"/>
      <c r="K149" s="70"/>
      <c r="L149" s="70"/>
      <c r="M149" s="70"/>
      <c r="N149" s="70"/>
    </row>
    <row r="150" spans="6:14">
      <c r="F150" s="70"/>
      <c r="G150" s="70"/>
      <c r="H150" s="70"/>
      <c r="I150" s="70"/>
      <c r="J150" s="70"/>
      <c r="K150" s="70"/>
      <c r="L150" s="70"/>
      <c r="M150" s="70"/>
      <c r="N150" s="70"/>
    </row>
    <row r="151" spans="6:14">
      <c r="F151" s="70"/>
      <c r="G151" s="70"/>
      <c r="H151" s="70"/>
      <c r="I151" s="70"/>
      <c r="J151" s="70"/>
      <c r="K151" s="70"/>
      <c r="L151" s="70"/>
      <c r="M151" s="70"/>
      <c r="N151" s="70"/>
    </row>
    <row r="152" spans="6:14">
      <c r="F152" s="70"/>
      <c r="G152" s="70"/>
      <c r="H152" s="70"/>
      <c r="I152" s="70"/>
      <c r="J152" s="70"/>
      <c r="K152" s="70"/>
      <c r="L152" s="70"/>
      <c r="M152" s="70"/>
      <c r="N152" s="70"/>
    </row>
    <row r="153" spans="6:14">
      <c r="F153" s="70"/>
      <c r="G153" s="70"/>
      <c r="H153" s="70"/>
      <c r="I153" s="70"/>
      <c r="J153" s="70"/>
      <c r="K153" s="70"/>
      <c r="L153" s="70"/>
      <c r="M153" s="70"/>
      <c r="N153" s="70"/>
    </row>
    <row r="154" spans="6:14">
      <c r="F154" s="70"/>
      <c r="G154" s="70"/>
      <c r="H154" s="70"/>
      <c r="I154" s="70"/>
      <c r="J154" s="70"/>
      <c r="K154" s="70"/>
      <c r="L154" s="70"/>
      <c r="M154" s="70"/>
      <c r="N154" s="70"/>
    </row>
    <row r="155" spans="6:14">
      <c r="F155" s="70"/>
      <c r="G155" s="70"/>
      <c r="H155" s="70"/>
      <c r="I155" s="70"/>
      <c r="J155" s="70"/>
      <c r="K155" s="70"/>
      <c r="L155" s="70"/>
      <c r="M155" s="70"/>
      <c r="N155" s="70"/>
    </row>
    <row r="156" spans="6:14">
      <c r="F156" s="70"/>
      <c r="G156" s="70"/>
      <c r="H156" s="70"/>
      <c r="I156" s="70"/>
      <c r="J156" s="70"/>
      <c r="K156" s="70"/>
      <c r="L156" s="70"/>
      <c r="M156" s="70"/>
      <c r="N156" s="70"/>
    </row>
    <row r="157" spans="6:14">
      <c r="F157" s="70"/>
      <c r="G157" s="70"/>
      <c r="H157" s="70"/>
      <c r="I157" s="70"/>
      <c r="J157" s="70"/>
      <c r="K157" s="70"/>
      <c r="L157" s="70"/>
      <c r="M157" s="70"/>
      <c r="N157" s="70"/>
    </row>
    <row r="158" spans="6:14">
      <c r="F158" s="70"/>
      <c r="G158" s="70"/>
      <c r="H158" s="70"/>
      <c r="I158" s="70"/>
      <c r="J158" s="70"/>
      <c r="K158" s="70"/>
      <c r="L158" s="70"/>
      <c r="M158" s="70"/>
      <c r="N158" s="70"/>
    </row>
    <row r="159" spans="6:14">
      <c r="F159" s="70"/>
      <c r="G159" s="70"/>
      <c r="H159" s="70"/>
      <c r="I159" s="70"/>
      <c r="J159" s="70"/>
      <c r="K159" s="70"/>
      <c r="L159" s="70"/>
      <c r="M159" s="70"/>
      <c r="N159" s="70"/>
    </row>
    <row r="160" spans="6:14">
      <c r="F160" s="70"/>
      <c r="G160" s="70"/>
      <c r="H160" s="70"/>
      <c r="I160" s="70"/>
      <c r="J160" s="70"/>
      <c r="K160" s="70"/>
      <c r="L160" s="70"/>
      <c r="M160" s="70"/>
      <c r="N160" s="70"/>
    </row>
    <row r="161" spans="6:14">
      <c r="F161" s="70"/>
      <c r="G161" s="70"/>
      <c r="H161" s="70"/>
      <c r="I161" s="70"/>
      <c r="J161" s="70"/>
      <c r="K161" s="70"/>
      <c r="L161" s="70"/>
      <c r="M161" s="70"/>
      <c r="N161" s="70"/>
    </row>
    <row r="162" spans="6:14">
      <c r="F162" s="70"/>
      <c r="G162" s="70"/>
      <c r="H162" s="70"/>
      <c r="I162" s="70"/>
      <c r="J162" s="70"/>
      <c r="K162" s="70"/>
      <c r="L162" s="70"/>
      <c r="M162" s="70"/>
      <c r="N162" s="70"/>
    </row>
    <row r="163" spans="6:14">
      <c r="F163" s="70"/>
      <c r="G163" s="70"/>
      <c r="H163" s="70"/>
      <c r="I163" s="70"/>
      <c r="J163" s="70"/>
      <c r="K163" s="70"/>
      <c r="L163" s="70"/>
      <c r="M163" s="70"/>
      <c r="N163" s="70"/>
    </row>
    <row r="164" spans="6:14">
      <c r="F164" s="70"/>
      <c r="G164" s="70"/>
      <c r="H164" s="70"/>
      <c r="I164" s="70"/>
      <c r="J164" s="70"/>
      <c r="K164" s="70"/>
      <c r="L164" s="70"/>
      <c r="M164" s="70"/>
      <c r="N164" s="70"/>
    </row>
    <row r="165" spans="6:14">
      <c r="F165" s="70"/>
      <c r="G165" s="70"/>
      <c r="H165" s="70"/>
      <c r="I165" s="70"/>
      <c r="J165" s="70"/>
      <c r="K165" s="70"/>
      <c r="L165" s="70"/>
      <c r="M165" s="70"/>
      <c r="N165" s="70"/>
    </row>
    <row r="166" spans="6:14">
      <c r="F166" s="70"/>
      <c r="G166" s="70"/>
      <c r="H166" s="70"/>
      <c r="I166" s="70"/>
      <c r="J166" s="70"/>
      <c r="K166" s="70"/>
      <c r="L166" s="70"/>
      <c r="M166" s="70"/>
      <c r="N166" s="70"/>
    </row>
    <row r="167" spans="6:14">
      <c r="F167" s="70"/>
      <c r="G167" s="70"/>
      <c r="H167" s="70"/>
      <c r="I167" s="70"/>
      <c r="J167" s="70"/>
      <c r="K167" s="70"/>
      <c r="L167" s="70"/>
      <c r="M167" s="70"/>
      <c r="N167" s="70"/>
    </row>
    <row r="168" spans="6:14">
      <c r="F168" s="70"/>
      <c r="G168" s="70"/>
      <c r="H168" s="70"/>
      <c r="I168" s="70"/>
      <c r="J168" s="70"/>
      <c r="K168" s="70"/>
      <c r="L168" s="70"/>
      <c r="M168" s="70"/>
      <c r="N168" s="70"/>
    </row>
    <row r="169" spans="6:14">
      <c r="F169" s="70"/>
      <c r="G169" s="70"/>
      <c r="H169" s="70"/>
      <c r="I169" s="70"/>
      <c r="J169" s="70"/>
      <c r="K169" s="70"/>
      <c r="L169" s="70"/>
      <c r="M169" s="70"/>
      <c r="N169" s="70"/>
    </row>
    <row r="170" spans="6:14">
      <c r="F170" s="70"/>
      <c r="G170" s="70"/>
      <c r="H170" s="70"/>
      <c r="I170" s="70"/>
      <c r="J170" s="70"/>
      <c r="K170" s="70"/>
      <c r="L170" s="70"/>
      <c r="M170" s="70"/>
      <c r="N170" s="70"/>
    </row>
    <row r="171" spans="6:14">
      <c r="F171" s="70"/>
      <c r="G171" s="70"/>
      <c r="H171" s="70"/>
      <c r="I171" s="70"/>
      <c r="J171" s="70"/>
      <c r="K171" s="70"/>
      <c r="L171" s="70"/>
      <c r="M171" s="70"/>
      <c r="N171" s="70"/>
    </row>
    <row r="172" spans="6:14">
      <c r="F172" s="70"/>
      <c r="G172" s="70"/>
      <c r="H172" s="70"/>
      <c r="I172" s="70"/>
      <c r="J172" s="70"/>
      <c r="K172" s="70"/>
      <c r="L172" s="70"/>
      <c r="M172" s="70"/>
      <c r="N172" s="70"/>
    </row>
    <row r="173" spans="6:14">
      <c r="F173" s="70"/>
      <c r="G173" s="70"/>
      <c r="H173" s="70"/>
      <c r="I173" s="70"/>
      <c r="J173" s="70"/>
      <c r="K173" s="70"/>
      <c r="L173" s="70"/>
      <c r="M173" s="70"/>
      <c r="N173" s="70"/>
    </row>
    <row r="174" spans="6:14">
      <c r="F174" s="70"/>
      <c r="G174" s="70"/>
      <c r="H174" s="70"/>
      <c r="I174" s="70"/>
      <c r="J174" s="70"/>
      <c r="K174" s="70"/>
      <c r="L174" s="70"/>
      <c r="M174" s="70"/>
      <c r="N174" s="70"/>
    </row>
    <row r="175" spans="6:14">
      <c r="F175" s="70"/>
      <c r="G175" s="70"/>
      <c r="H175" s="70"/>
      <c r="I175" s="70"/>
      <c r="J175" s="70"/>
      <c r="K175" s="70"/>
      <c r="L175" s="70"/>
      <c r="M175" s="70"/>
      <c r="N175" s="70"/>
    </row>
    <row r="176" spans="6:14">
      <c r="F176" s="70"/>
      <c r="G176" s="70"/>
      <c r="H176" s="70"/>
      <c r="I176" s="70"/>
      <c r="J176" s="70"/>
      <c r="K176" s="70"/>
      <c r="L176" s="70"/>
      <c r="M176" s="70"/>
      <c r="N176" s="70"/>
    </row>
    <row r="177" spans="6:14">
      <c r="F177" s="70"/>
      <c r="G177" s="70"/>
      <c r="H177" s="70"/>
      <c r="I177" s="70"/>
      <c r="J177" s="70"/>
      <c r="K177" s="70"/>
      <c r="L177" s="70"/>
      <c r="M177" s="70"/>
      <c r="N177" s="70"/>
    </row>
    <row r="178" spans="6:14">
      <c r="F178" s="70"/>
      <c r="G178" s="70"/>
      <c r="H178" s="70"/>
      <c r="I178" s="70"/>
      <c r="J178" s="70"/>
      <c r="K178" s="70"/>
      <c r="L178" s="70"/>
      <c r="M178" s="70"/>
      <c r="N178" s="70"/>
    </row>
    <row r="179" spans="6:14">
      <c r="F179" s="70"/>
      <c r="G179" s="70"/>
      <c r="H179" s="70"/>
      <c r="I179" s="70"/>
      <c r="J179" s="70"/>
      <c r="K179" s="70"/>
      <c r="L179" s="70"/>
      <c r="M179" s="70"/>
      <c r="N179" s="70"/>
    </row>
    <row r="180" spans="6:14">
      <c r="F180" s="70"/>
      <c r="G180" s="70"/>
      <c r="H180" s="70"/>
      <c r="I180" s="70"/>
      <c r="J180" s="70"/>
      <c r="K180" s="70"/>
      <c r="L180" s="70"/>
      <c r="M180" s="70"/>
      <c r="N180" s="70"/>
    </row>
    <row r="181" spans="6:14">
      <c r="F181" s="70"/>
      <c r="G181" s="70"/>
      <c r="H181" s="70"/>
      <c r="I181" s="70"/>
      <c r="J181" s="70"/>
      <c r="K181" s="70"/>
      <c r="L181" s="70"/>
      <c r="M181" s="70"/>
      <c r="N181" s="70"/>
    </row>
    <row r="182" spans="6:14">
      <c r="F182" s="70"/>
      <c r="G182" s="70"/>
      <c r="H182" s="70"/>
      <c r="I182" s="70"/>
      <c r="J182" s="70"/>
      <c r="K182" s="70"/>
      <c r="L182" s="70"/>
      <c r="M182" s="70"/>
      <c r="N182" s="70"/>
    </row>
    <row r="183" spans="6:14">
      <c r="F183" s="70"/>
      <c r="G183" s="70"/>
      <c r="H183" s="70"/>
      <c r="I183" s="70"/>
      <c r="J183" s="70"/>
      <c r="K183" s="70"/>
      <c r="L183" s="70"/>
      <c r="M183" s="70"/>
      <c r="N183" s="70"/>
    </row>
    <row r="184" spans="6:14">
      <c r="F184" s="70"/>
      <c r="G184" s="70"/>
      <c r="H184" s="70"/>
      <c r="I184" s="70"/>
      <c r="J184" s="70"/>
      <c r="K184" s="70"/>
      <c r="L184" s="70"/>
      <c r="M184" s="70"/>
      <c r="N184" s="70"/>
    </row>
    <row r="185" spans="6:14">
      <c r="F185" s="70"/>
      <c r="G185" s="70"/>
      <c r="H185" s="70"/>
      <c r="I185" s="70"/>
      <c r="J185" s="70"/>
      <c r="K185" s="70"/>
      <c r="L185" s="70"/>
      <c r="M185" s="70"/>
      <c r="N185" s="70"/>
    </row>
    <row r="186" spans="6:14">
      <c r="F186" s="70"/>
      <c r="G186" s="70"/>
      <c r="H186" s="70"/>
      <c r="I186" s="70"/>
      <c r="J186" s="70"/>
      <c r="K186" s="70"/>
      <c r="L186" s="70"/>
      <c r="M186" s="70"/>
      <c r="N186" s="70"/>
    </row>
    <row r="187" spans="6:14">
      <c r="F187" s="70"/>
      <c r="G187" s="70"/>
      <c r="H187" s="70"/>
      <c r="I187" s="70"/>
      <c r="J187" s="70"/>
      <c r="K187" s="70"/>
      <c r="L187" s="70"/>
      <c r="M187" s="70"/>
      <c r="N187" s="70"/>
    </row>
    <row r="188" spans="6:14">
      <c r="F188" s="70"/>
      <c r="G188" s="70"/>
      <c r="H188" s="70"/>
      <c r="I188" s="70"/>
      <c r="J188" s="70"/>
      <c r="K188" s="70"/>
      <c r="L188" s="70"/>
      <c r="M188" s="70"/>
      <c r="N188" s="70"/>
    </row>
    <row r="189" spans="6:14">
      <c r="F189" s="70"/>
      <c r="G189" s="70"/>
      <c r="H189" s="70"/>
      <c r="I189" s="70"/>
      <c r="J189" s="70"/>
      <c r="K189" s="70"/>
      <c r="L189" s="70"/>
      <c r="M189" s="70"/>
      <c r="N189" s="70"/>
    </row>
    <row r="190" spans="6:14">
      <c r="F190" s="70"/>
      <c r="G190" s="70"/>
      <c r="H190" s="70"/>
      <c r="I190" s="70"/>
      <c r="J190" s="70"/>
      <c r="K190" s="70"/>
      <c r="L190" s="70"/>
      <c r="M190" s="70"/>
      <c r="N190" s="70"/>
    </row>
    <row r="191" spans="6:14">
      <c r="F191" s="70"/>
      <c r="G191" s="70"/>
      <c r="H191" s="70"/>
      <c r="I191" s="70"/>
      <c r="J191" s="70"/>
      <c r="K191" s="70"/>
      <c r="L191" s="70"/>
      <c r="M191" s="70"/>
      <c r="N191" s="70"/>
    </row>
    <row r="192" spans="6:14">
      <c r="F192" s="70"/>
      <c r="G192" s="70"/>
      <c r="H192" s="70"/>
      <c r="I192" s="70"/>
      <c r="J192" s="70"/>
      <c r="K192" s="70"/>
      <c r="L192" s="70"/>
      <c r="M192" s="70"/>
      <c r="N192" s="70"/>
    </row>
    <row r="193" spans="6:14">
      <c r="F193" s="70"/>
      <c r="G193" s="70"/>
      <c r="H193" s="70"/>
      <c r="I193" s="70"/>
      <c r="J193" s="70"/>
      <c r="K193" s="70"/>
      <c r="L193" s="70"/>
      <c r="M193" s="70"/>
      <c r="N193" s="70"/>
    </row>
    <row r="194" spans="6:14">
      <c r="F194" s="70"/>
      <c r="G194" s="70"/>
      <c r="H194" s="70"/>
      <c r="I194" s="70"/>
      <c r="J194" s="70"/>
      <c r="K194" s="70"/>
      <c r="L194" s="70"/>
      <c r="M194" s="70"/>
      <c r="N194" s="70"/>
    </row>
    <row r="195" spans="6:14">
      <c r="F195" s="70"/>
      <c r="G195" s="70"/>
      <c r="H195" s="70"/>
      <c r="I195" s="70"/>
      <c r="J195" s="70"/>
      <c r="K195" s="70"/>
      <c r="L195" s="70"/>
      <c r="M195" s="70"/>
      <c r="N195" s="70"/>
    </row>
    <row r="196" spans="6:14">
      <c r="F196" s="70"/>
      <c r="G196" s="70"/>
      <c r="H196" s="70"/>
      <c r="I196" s="70"/>
      <c r="J196" s="70"/>
      <c r="K196" s="70"/>
      <c r="L196" s="70"/>
      <c r="M196" s="70"/>
      <c r="N196" s="70"/>
    </row>
    <row r="197" spans="6:14">
      <c r="F197" s="70"/>
      <c r="G197" s="70"/>
      <c r="H197" s="70"/>
      <c r="I197" s="70"/>
      <c r="J197" s="70"/>
      <c r="K197" s="70"/>
      <c r="L197" s="70"/>
      <c r="M197" s="70"/>
      <c r="N197" s="70"/>
    </row>
    <row r="198" spans="6:14">
      <c r="F198" s="70"/>
      <c r="G198" s="70"/>
      <c r="H198" s="70"/>
      <c r="I198" s="70"/>
      <c r="J198" s="70"/>
      <c r="K198" s="70"/>
      <c r="L198" s="70"/>
      <c r="M198" s="70"/>
      <c r="N198" s="70"/>
    </row>
    <row r="199" spans="6:14">
      <c r="F199" s="70"/>
      <c r="G199" s="70"/>
      <c r="H199" s="70"/>
      <c r="I199" s="70"/>
      <c r="J199" s="70"/>
      <c r="K199" s="70"/>
      <c r="L199" s="70"/>
      <c r="M199" s="70"/>
      <c r="N199" s="70"/>
    </row>
    <row r="200" spans="6:14">
      <c r="F200" s="70"/>
      <c r="G200" s="70"/>
      <c r="H200" s="70"/>
      <c r="I200" s="70"/>
      <c r="J200" s="70"/>
      <c r="K200" s="70"/>
      <c r="L200" s="70"/>
      <c r="M200" s="70"/>
      <c r="N200" s="70"/>
    </row>
    <row r="201" spans="6:14">
      <c r="F201" s="70"/>
      <c r="G201" s="70"/>
      <c r="H201" s="70"/>
      <c r="I201" s="70"/>
      <c r="J201" s="70"/>
      <c r="K201" s="70"/>
      <c r="L201" s="70"/>
      <c r="M201" s="70"/>
      <c r="N201" s="70"/>
    </row>
    <row r="202" spans="6:14">
      <c r="F202" s="70"/>
      <c r="G202" s="70"/>
      <c r="H202" s="70"/>
      <c r="I202" s="70"/>
      <c r="J202" s="70"/>
      <c r="K202" s="70"/>
      <c r="L202" s="70"/>
      <c r="M202" s="70"/>
      <c r="N202" s="70"/>
    </row>
    <row r="203" spans="6:14">
      <c r="F203" s="70"/>
      <c r="G203" s="70"/>
      <c r="H203" s="70"/>
      <c r="I203" s="70"/>
      <c r="J203" s="70"/>
      <c r="K203" s="70"/>
      <c r="L203" s="70"/>
      <c r="M203" s="70"/>
      <c r="N203" s="70"/>
    </row>
    <row r="204" spans="6:14">
      <c r="F204" s="70"/>
      <c r="G204" s="70"/>
      <c r="H204" s="70"/>
      <c r="I204" s="70"/>
      <c r="J204" s="70"/>
      <c r="K204" s="70"/>
      <c r="L204" s="70"/>
      <c r="M204" s="70"/>
      <c r="N204" s="70"/>
    </row>
    <row r="205" spans="6:14">
      <c r="F205" s="70"/>
      <c r="G205" s="70"/>
      <c r="H205" s="70"/>
      <c r="I205" s="70"/>
      <c r="J205" s="70"/>
      <c r="K205" s="70"/>
      <c r="L205" s="70"/>
      <c r="M205" s="70"/>
      <c r="N205" s="70"/>
    </row>
    <row r="206" spans="6:14">
      <c r="F206" s="70"/>
      <c r="G206" s="70"/>
      <c r="H206" s="70"/>
      <c r="I206" s="70"/>
      <c r="J206" s="70"/>
      <c r="K206" s="70"/>
      <c r="L206" s="70"/>
      <c r="M206" s="70"/>
      <c r="N206" s="70"/>
    </row>
    <row r="207" spans="6:14">
      <c r="F207" s="70"/>
      <c r="G207" s="70"/>
      <c r="H207" s="70"/>
      <c r="I207" s="70"/>
      <c r="J207" s="70"/>
      <c r="K207" s="70"/>
      <c r="L207" s="70"/>
      <c r="M207" s="70"/>
      <c r="N207" s="70"/>
    </row>
    <row r="208" spans="6:14">
      <c r="F208" s="70"/>
      <c r="G208" s="70"/>
      <c r="H208" s="70"/>
      <c r="I208" s="70"/>
      <c r="J208" s="70"/>
      <c r="K208" s="70"/>
      <c r="L208" s="70"/>
      <c r="M208" s="70"/>
      <c r="N208" s="70"/>
    </row>
    <row r="209" spans="6:14">
      <c r="F209" s="70"/>
      <c r="G209" s="70"/>
      <c r="H209" s="70"/>
      <c r="I209" s="70"/>
      <c r="J209" s="70"/>
      <c r="K209" s="70"/>
      <c r="L209" s="70"/>
      <c r="M209" s="70"/>
      <c r="N209" s="70"/>
    </row>
    <row r="210" spans="6:14">
      <c r="F210" s="70"/>
      <c r="G210" s="70"/>
      <c r="H210" s="70"/>
      <c r="I210" s="70"/>
      <c r="J210" s="70"/>
      <c r="K210" s="70"/>
      <c r="L210" s="70"/>
      <c r="M210" s="70"/>
      <c r="N210" s="70"/>
    </row>
    <row r="211" spans="6:14">
      <c r="F211" s="70"/>
      <c r="G211" s="70"/>
      <c r="H211" s="70"/>
      <c r="I211" s="70"/>
      <c r="J211" s="70"/>
      <c r="K211" s="70"/>
      <c r="L211" s="70"/>
      <c r="M211" s="70"/>
      <c r="N211" s="70"/>
    </row>
    <row r="212" spans="6:14">
      <c r="F212" s="70"/>
      <c r="G212" s="70"/>
      <c r="H212" s="70"/>
      <c r="I212" s="70"/>
      <c r="J212" s="70"/>
      <c r="K212" s="70"/>
      <c r="L212" s="70"/>
      <c r="M212" s="70"/>
      <c r="N212" s="70"/>
    </row>
    <row r="213" spans="6:14">
      <c r="F213" s="70"/>
      <c r="G213" s="70"/>
      <c r="H213" s="70"/>
      <c r="I213" s="70"/>
      <c r="J213" s="70"/>
      <c r="K213" s="70"/>
      <c r="L213" s="70"/>
      <c r="M213" s="70"/>
      <c r="N213" s="70"/>
    </row>
    <row r="214" spans="6:14">
      <c r="F214" s="70"/>
      <c r="G214" s="70"/>
      <c r="H214" s="70"/>
      <c r="I214" s="70"/>
      <c r="J214" s="70"/>
      <c r="K214" s="70"/>
      <c r="L214" s="70"/>
      <c r="M214" s="70"/>
      <c r="N214" s="70"/>
    </row>
    <row r="215" spans="6:14">
      <c r="F215" s="70"/>
      <c r="G215" s="70"/>
      <c r="H215" s="70"/>
      <c r="I215" s="70"/>
      <c r="J215" s="70"/>
      <c r="K215" s="70"/>
      <c r="L215" s="70"/>
      <c r="M215" s="70"/>
      <c r="N215" s="70"/>
    </row>
    <row r="216" spans="6:14">
      <c r="F216" s="70"/>
      <c r="G216" s="70"/>
      <c r="H216" s="70"/>
      <c r="I216" s="70"/>
      <c r="J216" s="70"/>
      <c r="K216" s="70"/>
      <c r="L216" s="70"/>
      <c r="M216" s="70"/>
      <c r="N216" s="70"/>
    </row>
    <row r="217" spans="6:14">
      <c r="F217" s="70"/>
      <c r="G217" s="70"/>
      <c r="H217" s="70"/>
      <c r="I217" s="70"/>
      <c r="J217" s="70"/>
      <c r="K217" s="70"/>
      <c r="L217" s="70"/>
      <c r="M217" s="70"/>
      <c r="N217" s="70"/>
    </row>
    <row r="218" spans="6:14">
      <c r="F218" s="70"/>
      <c r="G218" s="70"/>
      <c r="H218" s="70"/>
      <c r="I218" s="70"/>
      <c r="J218" s="70"/>
      <c r="K218" s="70"/>
      <c r="L218" s="70"/>
      <c r="M218" s="70"/>
      <c r="N218" s="70"/>
    </row>
    <row r="219" spans="6:14">
      <c r="F219" s="70"/>
      <c r="G219" s="70"/>
      <c r="H219" s="70"/>
      <c r="I219" s="70"/>
      <c r="J219" s="70"/>
      <c r="K219" s="70"/>
      <c r="L219" s="70"/>
      <c r="M219" s="70"/>
      <c r="N219" s="70"/>
    </row>
    <row r="220" spans="6:14">
      <c r="F220" s="70"/>
      <c r="G220" s="70"/>
      <c r="H220" s="70"/>
      <c r="I220" s="70"/>
      <c r="J220" s="70"/>
      <c r="K220" s="70"/>
      <c r="L220" s="70"/>
      <c r="M220" s="70"/>
      <c r="N220" s="70"/>
    </row>
    <row r="221" spans="6:14">
      <c r="F221" s="70"/>
      <c r="G221" s="70"/>
      <c r="H221" s="70"/>
      <c r="I221" s="70"/>
      <c r="J221" s="70"/>
      <c r="K221" s="70"/>
      <c r="L221" s="70"/>
      <c r="M221" s="70"/>
      <c r="N221" s="70"/>
    </row>
    <row r="222" spans="6:14">
      <c r="F222" s="70"/>
      <c r="G222" s="70"/>
      <c r="H222" s="70"/>
      <c r="I222" s="70"/>
      <c r="J222" s="70"/>
      <c r="K222" s="70"/>
      <c r="L222" s="70"/>
      <c r="M222" s="70"/>
      <c r="N222" s="70"/>
    </row>
    <row r="223" spans="6:14">
      <c r="F223" s="70"/>
      <c r="G223" s="70"/>
      <c r="H223" s="70"/>
      <c r="I223" s="70"/>
      <c r="J223" s="70"/>
      <c r="K223" s="70"/>
      <c r="L223" s="70"/>
      <c r="M223" s="70"/>
      <c r="N223" s="70"/>
    </row>
    <row r="224" spans="6:14">
      <c r="F224" s="70"/>
      <c r="G224" s="70"/>
      <c r="H224" s="70"/>
      <c r="I224" s="70"/>
      <c r="J224" s="70"/>
      <c r="K224" s="70"/>
      <c r="L224" s="70"/>
      <c r="M224" s="70"/>
      <c r="N224" s="70"/>
    </row>
    <row r="225" spans="6:14">
      <c r="F225" s="70"/>
      <c r="G225" s="70"/>
      <c r="H225" s="70"/>
      <c r="I225" s="70"/>
      <c r="J225" s="70"/>
      <c r="K225" s="70"/>
      <c r="L225" s="70"/>
      <c r="M225" s="70"/>
      <c r="N225" s="70"/>
    </row>
    <row r="226" spans="6:14">
      <c r="F226" s="70"/>
      <c r="G226" s="70"/>
      <c r="H226" s="70"/>
      <c r="I226" s="70"/>
      <c r="J226" s="70"/>
      <c r="K226" s="70"/>
      <c r="L226" s="70"/>
      <c r="M226" s="70"/>
      <c r="N226" s="70"/>
    </row>
    <row r="227" spans="6:14">
      <c r="F227" s="70"/>
      <c r="G227" s="70"/>
      <c r="H227" s="70"/>
      <c r="I227" s="70"/>
      <c r="J227" s="70"/>
      <c r="K227" s="70"/>
      <c r="L227" s="70"/>
      <c r="M227" s="70"/>
      <c r="N227" s="70"/>
    </row>
    <row r="228" spans="6:14">
      <c r="F228" s="70"/>
      <c r="G228" s="70"/>
      <c r="H228" s="70"/>
      <c r="I228" s="70"/>
      <c r="J228" s="70"/>
      <c r="K228" s="70"/>
      <c r="L228" s="70"/>
      <c r="M228" s="70"/>
      <c r="N228" s="70"/>
    </row>
    <row r="229" spans="6:14">
      <c r="F229" s="70"/>
      <c r="G229" s="70"/>
      <c r="H229" s="70"/>
      <c r="I229" s="70"/>
      <c r="J229" s="70"/>
      <c r="K229" s="70"/>
      <c r="L229" s="70"/>
      <c r="M229" s="70"/>
      <c r="N229" s="70"/>
    </row>
    <row r="230" spans="6:14">
      <c r="F230" s="70"/>
      <c r="G230" s="70"/>
      <c r="H230" s="70"/>
      <c r="I230" s="70"/>
      <c r="J230" s="70"/>
      <c r="K230" s="70"/>
      <c r="L230" s="70"/>
      <c r="M230" s="70"/>
      <c r="N230" s="70"/>
    </row>
    <row r="231" spans="6:14">
      <c r="F231" s="70"/>
      <c r="G231" s="70"/>
      <c r="H231" s="70"/>
      <c r="I231" s="70"/>
      <c r="J231" s="70"/>
      <c r="K231" s="70"/>
      <c r="L231" s="70"/>
      <c r="M231" s="70"/>
      <c r="N231" s="70"/>
    </row>
    <row r="232" spans="6:14">
      <c r="F232" s="70"/>
      <c r="G232" s="70"/>
      <c r="H232" s="70"/>
      <c r="I232" s="70"/>
      <c r="J232" s="70"/>
      <c r="K232" s="70"/>
      <c r="L232" s="70"/>
      <c r="M232" s="70"/>
      <c r="N232" s="70"/>
    </row>
    <row r="233" spans="6:14">
      <c r="F233" s="70"/>
      <c r="G233" s="70"/>
      <c r="H233" s="70"/>
      <c r="I233" s="70"/>
      <c r="J233" s="70"/>
      <c r="K233" s="70"/>
      <c r="L233" s="70"/>
      <c r="M233" s="70"/>
      <c r="N233" s="70"/>
    </row>
    <row r="234" spans="6:14">
      <c r="F234" s="70"/>
      <c r="G234" s="70"/>
      <c r="H234" s="70"/>
      <c r="I234" s="70"/>
      <c r="J234" s="70"/>
      <c r="K234" s="70"/>
      <c r="L234" s="70"/>
      <c r="M234" s="70"/>
      <c r="N234" s="70"/>
    </row>
    <row r="235" spans="6:14">
      <c r="F235" s="70"/>
      <c r="G235" s="70"/>
      <c r="H235" s="70"/>
      <c r="I235" s="70"/>
      <c r="J235" s="70"/>
      <c r="K235" s="70"/>
      <c r="L235" s="70"/>
      <c r="M235" s="70"/>
      <c r="N235" s="70"/>
    </row>
    <row r="236" spans="6:14">
      <c r="F236" s="70"/>
      <c r="G236" s="70"/>
      <c r="H236" s="70"/>
      <c r="I236" s="70"/>
      <c r="J236" s="70"/>
      <c r="K236" s="70"/>
      <c r="L236" s="70"/>
      <c r="M236" s="70"/>
      <c r="N236" s="70"/>
    </row>
    <row r="237" spans="6:14">
      <c r="F237" s="70"/>
      <c r="G237" s="70"/>
      <c r="H237" s="70"/>
      <c r="I237" s="70"/>
      <c r="J237" s="70"/>
      <c r="K237" s="70"/>
      <c r="L237" s="70"/>
      <c r="M237" s="70"/>
      <c r="N237" s="70"/>
    </row>
    <row r="238" spans="6:14">
      <c r="F238" s="70"/>
      <c r="G238" s="70"/>
      <c r="H238" s="70"/>
      <c r="I238" s="70"/>
      <c r="J238" s="70"/>
      <c r="K238" s="70"/>
      <c r="L238" s="70"/>
      <c r="M238" s="70"/>
      <c r="N238" s="70"/>
    </row>
    <row r="239" spans="6:14">
      <c r="F239" s="70"/>
      <c r="G239" s="70"/>
      <c r="H239" s="70"/>
      <c r="I239" s="70"/>
      <c r="J239" s="70"/>
      <c r="K239" s="70"/>
      <c r="L239" s="70"/>
      <c r="M239" s="70"/>
      <c r="N239" s="70"/>
    </row>
    <row r="240" spans="6:14">
      <c r="F240" s="70"/>
      <c r="G240" s="70"/>
      <c r="H240" s="70"/>
      <c r="I240" s="70"/>
      <c r="J240" s="70"/>
      <c r="K240" s="70"/>
      <c r="L240" s="70"/>
      <c r="M240" s="70"/>
      <c r="N240" s="70"/>
    </row>
    <row r="241" spans="6:14">
      <c r="F241" s="70"/>
      <c r="G241" s="70"/>
      <c r="H241" s="70"/>
      <c r="I241" s="70"/>
      <c r="J241" s="70"/>
      <c r="K241" s="70"/>
      <c r="L241" s="70"/>
      <c r="M241" s="70"/>
      <c r="N241" s="70"/>
    </row>
    <row r="242" spans="6:14">
      <c r="F242" s="70"/>
      <c r="G242" s="70"/>
      <c r="H242" s="70"/>
      <c r="I242" s="70"/>
      <c r="J242" s="70"/>
      <c r="K242" s="70"/>
      <c r="L242" s="70"/>
      <c r="M242" s="70"/>
      <c r="N242" s="70"/>
    </row>
    <row r="243" spans="6:14">
      <c r="F243" s="70"/>
      <c r="G243" s="70"/>
      <c r="H243" s="70"/>
      <c r="I243" s="70"/>
      <c r="J243" s="70"/>
      <c r="K243" s="70"/>
      <c r="L243" s="70"/>
      <c r="M243" s="70"/>
      <c r="N243" s="70"/>
    </row>
    <row r="244" spans="6:14">
      <c r="F244" s="70"/>
      <c r="G244" s="70"/>
      <c r="H244" s="70"/>
      <c r="I244" s="70"/>
      <c r="J244" s="70"/>
      <c r="K244" s="70"/>
      <c r="L244" s="70"/>
      <c r="M244" s="70"/>
      <c r="N244" s="70"/>
    </row>
    <row r="245" spans="6:14">
      <c r="F245" s="70"/>
      <c r="G245" s="70"/>
      <c r="H245" s="70"/>
      <c r="I245" s="70"/>
      <c r="J245" s="70"/>
      <c r="K245" s="70"/>
      <c r="L245" s="70"/>
      <c r="M245" s="70"/>
      <c r="N245" s="70"/>
    </row>
    <row r="246" spans="6:14">
      <c r="F246" s="70"/>
      <c r="G246" s="70"/>
      <c r="H246" s="70"/>
      <c r="I246" s="70"/>
      <c r="J246" s="70"/>
      <c r="K246" s="70"/>
      <c r="L246" s="70"/>
      <c r="M246" s="70"/>
      <c r="N246" s="70"/>
    </row>
    <row r="247" spans="6:14">
      <c r="F247" s="70"/>
      <c r="G247" s="70"/>
      <c r="H247" s="70"/>
      <c r="I247" s="70"/>
      <c r="J247" s="70"/>
      <c r="K247" s="70"/>
      <c r="L247" s="70"/>
      <c r="M247" s="70"/>
      <c r="N247" s="70"/>
    </row>
    <row r="248" spans="6:14">
      <c r="F248" s="70"/>
      <c r="G248" s="70"/>
      <c r="H248" s="70"/>
      <c r="I248" s="70"/>
      <c r="J248" s="70"/>
      <c r="K248" s="70"/>
      <c r="L248" s="70"/>
      <c r="M248" s="70"/>
      <c r="N248" s="70"/>
    </row>
    <row r="249" spans="6:14">
      <c r="F249" s="70"/>
      <c r="G249" s="70"/>
      <c r="H249" s="70"/>
      <c r="I249" s="70"/>
      <c r="J249" s="70"/>
      <c r="K249" s="70"/>
      <c r="L249" s="70"/>
      <c r="M249" s="70"/>
      <c r="N249" s="70"/>
    </row>
    <row r="250" spans="6:14">
      <c r="F250" s="70"/>
      <c r="G250" s="70"/>
      <c r="H250" s="70"/>
      <c r="I250" s="70"/>
      <c r="J250" s="70"/>
      <c r="K250" s="70"/>
      <c r="L250" s="70"/>
      <c r="M250" s="70"/>
      <c r="N250" s="70"/>
    </row>
    <row r="251" spans="6:14">
      <c r="F251" s="70"/>
      <c r="G251" s="70"/>
      <c r="H251" s="70"/>
      <c r="I251" s="70"/>
      <c r="J251" s="70"/>
      <c r="K251" s="70"/>
      <c r="L251" s="70"/>
      <c r="M251" s="70"/>
      <c r="N251" s="70"/>
    </row>
    <row r="252" spans="6:14">
      <c r="F252" s="70"/>
      <c r="G252" s="70"/>
      <c r="H252" s="70"/>
      <c r="I252" s="70"/>
      <c r="J252" s="70"/>
      <c r="K252" s="70"/>
      <c r="L252" s="70"/>
      <c r="M252" s="70"/>
      <c r="N252" s="70"/>
    </row>
    <row r="253" spans="6:14">
      <c r="F253" s="70"/>
      <c r="G253" s="70"/>
      <c r="H253" s="70"/>
      <c r="I253" s="70"/>
      <c r="J253" s="70"/>
      <c r="K253" s="70"/>
      <c r="L253" s="70"/>
      <c r="M253" s="70"/>
      <c r="N253" s="70"/>
    </row>
    <row r="254" spans="6:14">
      <c r="F254" s="70"/>
      <c r="G254" s="70"/>
      <c r="H254" s="70"/>
      <c r="I254" s="70"/>
      <c r="J254" s="70"/>
      <c r="K254" s="70"/>
      <c r="L254" s="70"/>
      <c r="M254" s="70"/>
      <c r="N254" s="70"/>
    </row>
    <row r="255" spans="6:14">
      <c r="F255" s="70"/>
      <c r="G255" s="70"/>
      <c r="H255" s="70"/>
      <c r="I255" s="70"/>
      <c r="J255" s="70"/>
      <c r="K255" s="70"/>
      <c r="L255" s="70"/>
      <c r="M255" s="70"/>
      <c r="N255" s="70"/>
    </row>
    <row r="256" spans="6:14">
      <c r="F256" s="70"/>
      <c r="G256" s="70"/>
      <c r="H256" s="70"/>
      <c r="I256" s="70"/>
      <c r="J256" s="70"/>
      <c r="K256" s="70"/>
      <c r="L256" s="70"/>
      <c r="M256" s="70"/>
      <c r="N256" s="70"/>
    </row>
    <row r="257" spans="6:14">
      <c r="F257" s="70"/>
      <c r="G257" s="70"/>
      <c r="H257" s="70"/>
      <c r="I257" s="70"/>
      <c r="J257" s="70"/>
      <c r="K257" s="70"/>
      <c r="L257" s="70"/>
      <c r="M257" s="70"/>
      <c r="N257" s="70"/>
    </row>
    <row r="258" spans="6:14">
      <c r="F258" s="70"/>
      <c r="G258" s="70"/>
      <c r="H258" s="70"/>
      <c r="I258" s="70"/>
      <c r="J258" s="70"/>
      <c r="K258" s="70"/>
      <c r="L258" s="70"/>
      <c r="M258" s="70"/>
      <c r="N258" s="70"/>
    </row>
    <row r="259" spans="6:14">
      <c r="F259" s="70"/>
      <c r="G259" s="70"/>
      <c r="H259" s="70"/>
      <c r="I259" s="70"/>
      <c r="J259" s="70"/>
      <c r="K259" s="70"/>
      <c r="L259" s="70"/>
      <c r="M259" s="70"/>
      <c r="N259" s="70"/>
    </row>
    <row r="260" spans="6:14">
      <c r="F260" s="70"/>
      <c r="G260" s="70"/>
      <c r="H260" s="70"/>
      <c r="I260" s="70"/>
      <c r="J260" s="70"/>
      <c r="K260" s="70"/>
      <c r="L260" s="70"/>
      <c r="M260" s="70"/>
      <c r="N260" s="70"/>
    </row>
    <row r="261" spans="6:14">
      <c r="F261" s="70"/>
      <c r="G261" s="70"/>
      <c r="H261" s="70"/>
      <c r="I261" s="70"/>
      <c r="J261" s="70"/>
      <c r="K261" s="70"/>
      <c r="L261" s="70"/>
      <c r="M261" s="70"/>
      <c r="N261" s="70"/>
    </row>
    <row r="262" spans="6:14">
      <c r="F262" s="70"/>
      <c r="G262" s="70"/>
      <c r="H262" s="70"/>
      <c r="I262" s="70"/>
      <c r="J262" s="70"/>
      <c r="K262" s="70"/>
      <c r="L262" s="70"/>
      <c r="M262" s="70"/>
      <c r="N262" s="70"/>
    </row>
    <row r="263" spans="6:14">
      <c r="F263" s="70"/>
      <c r="G263" s="70"/>
      <c r="H263" s="70"/>
      <c r="I263" s="70"/>
      <c r="J263" s="70"/>
      <c r="K263" s="70"/>
      <c r="L263" s="70"/>
      <c r="M263" s="70"/>
      <c r="N263" s="70"/>
    </row>
    <row r="264" spans="6:14">
      <c r="F264" s="70"/>
      <c r="G264" s="70"/>
      <c r="H264" s="70"/>
      <c r="I264" s="70"/>
      <c r="J264" s="70"/>
      <c r="K264" s="70"/>
      <c r="L264" s="70"/>
      <c r="M264" s="70"/>
      <c r="N264" s="70"/>
    </row>
    <row r="265" spans="6:14">
      <c r="F265" s="70"/>
      <c r="G265" s="70"/>
      <c r="H265" s="70"/>
      <c r="I265" s="70"/>
      <c r="J265" s="70"/>
      <c r="K265" s="70"/>
      <c r="L265" s="70"/>
      <c r="M265" s="70"/>
      <c r="N265" s="70"/>
    </row>
    <row r="266" spans="6:14">
      <c r="F266" s="70"/>
      <c r="G266" s="70"/>
      <c r="H266" s="70"/>
      <c r="I266" s="70"/>
      <c r="J266" s="70"/>
      <c r="K266" s="70"/>
      <c r="L266" s="70"/>
      <c r="M266" s="70"/>
      <c r="N266" s="70"/>
    </row>
    <row r="267" spans="6:14">
      <c r="F267" s="70"/>
      <c r="G267" s="70"/>
      <c r="H267" s="70"/>
      <c r="I267" s="70"/>
      <c r="J267" s="70"/>
      <c r="K267" s="70"/>
      <c r="L267" s="70"/>
      <c r="M267" s="70"/>
      <c r="N267" s="70"/>
    </row>
    <row r="268" spans="6:14">
      <c r="F268" s="70"/>
      <c r="G268" s="70"/>
      <c r="H268" s="70"/>
      <c r="I268" s="70"/>
      <c r="J268" s="70"/>
      <c r="K268" s="70"/>
      <c r="L268" s="70"/>
      <c r="M268" s="70"/>
      <c r="N268" s="70"/>
    </row>
    <row r="269" spans="6:14">
      <c r="F269" s="70"/>
      <c r="G269" s="70"/>
      <c r="H269" s="70"/>
      <c r="I269" s="70"/>
      <c r="J269" s="70"/>
      <c r="K269" s="70"/>
      <c r="L269" s="70"/>
      <c r="M269" s="70"/>
      <c r="N269" s="70"/>
    </row>
    <row r="270" spans="6:14">
      <c r="F270" s="70"/>
      <c r="G270" s="70"/>
      <c r="H270" s="70"/>
      <c r="I270" s="70"/>
      <c r="J270" s="70"/>
      <c r="K270" s="70"/>
      <c r="L270" s="70"/>
      <c r="M270" s="70"/>
      <c r="N270" s="70"/>
    </row>
    <row r="271" spans="6:14">
      <c r="F271" s="70"/>
      <c r="G271" s="70"/>
      <c r="H271" s="70"/>
      <c r="I271" s="70"/>
      <c r="J271" s="70"/>
      <c r="K271" s="70"/>
      <c r="L271" s="70"/>
      <c r="M271" s="70"/>
      <c r="N271" s="70"/>
    </row>
    <row r="272" spans="6:14">
      <c r="F272" s="70"/>
      <c r="G272" s="70"/>
      <c r="H272" s="70"/>
      <c r="I272" s="70"/>
      <c r="J272" s="70"/>
      <c r="K272" s="70"/>
      <c r="L272" s="70"/>
      <c r="M272" s="70"/>
      <c r="N272" s="70"/>
    </row>
    <row r="273" spans="6:14">
      <c r="F273" s="70"/>
      <c r="G273" s="70"/>
      <c r="H273" s="70"/>
      <c r="I273" s="70"/>
      <c r="J273" s="70"/>
      <c r="K273" s="70"/>
      <c r="L273" s="70"/>
      <c r="M273" s="70"/>
      <c r="N273" s="70"/>
    </row>
    <row r="274" spans="6:14">
      <c r="F274" s="70"/>
      <c r="G274" s="70"/>
      <c r="H274" s="70"/>
      <c r="I274" s="70"/>
      <c r="J274" s="70"/>
      <c r="K274" s="70"/>
      <c r="L274" s="70"/>
      <c r="M274" s="70"/>
      <c r="N274" s="70"/>
    </row>
    <row r="275" spans="6:14">
      <c r="F275" s="70"/>
      <c r="G275" s="70"/>
      <c r="H275" s="70"/>
      <c r="I275" s="70"/>
      <c r="J275" s="70"/>
      <c r="K275" s="70"/>
      <c r="L275" s="70"/>
      <c r="M275" s="70"/>
      <c r="N275" s="70"/>
    </row>
    <row r="276" spans="6:14">
      <c r="F276" s="70"/>
      <c r="G276" s="70"/>
      <c r="H276" s="70"/>
      <c r="I276" s="70"/>
      <c r="J276" s="70"/>
      <c r="K276" s="70"/>
      <c r="L276" s="70"/>
      <c r="M276" s="70"/>
      <c r="N276" s="70"/>
    </row>
    <row r="277" spans="6:14">
      <c r="F277" s="70"/>
      <c r="G277" s="70"/>
      <c r="H277" s="70"/>
      <c r="I277" s="70"/>
      <c r="J277" s="70"/>
      <c r="K277" s="70"/>
      <c r="L277" s="70"/>
      <c r="M277" s="70"/>
      <c r="N277" s="70"/>
    </row>
    <row r="278" spans="6:14">
      <c r="F278" s="70"/>
      <c r="G278" s="70"/>
      <c r="H278" s="70"/>
      <c r="I278" s="70"/>
      <c r="J278" s="70"/>
      <c r="K278" s="70"/>
      <c r="L278" s="70"/>
      <c r="M278" s="70"/>
      <c r="N278" s="70"/>
    </row>
    <row r="279" spans="6:14">
      <c r="F279" s="70"/>
      <c r="G279" s="70"/>
      <c r="H279" s="70"/>
      <c r="I279" s="70"/>
      <c r="J279" s="70"/>
      <c r="K279" s="70"/>
      <c r="L279" s="70"/>
      <c r="M279" s="70"/>
      <c r="N279" s="70"/>
    </row>
    <row r="280" spans="6:14">
      <c r="F280" s="70"/>
      <c r="G280" s="70"/>
      <c r="H280" s="70"/>
      <c r="I280" s="70"/>
      <c r="J280" s="70"/>
      <c r="K280" s="70"/>
      <c r="L280" s="70"/>
      <c r="M280" s="70"/>
      <c r="N280" s="70"/>
    </row>
    <row r="281" spans="6:14">
      <c r="F281" s="70"/>
      <c r="G281" s="70"/>
      <c r="H281" s="70"/>
      <c r="I281" s="70"/>
      <c r="J281" s="70"/>
      <c r="K281" s="70"/>
      <c r="L281" s="70"/>
      <c r="M281" s="70"/>
      <c r="N281" s="70"/>
    </row>
    <row r="282" spans="6:14">
      <c r="F282" s="70"/>
      <c r="G282" s="70"/>
      <c r="H282" s="70"/>
      <c r="I282" s="70"/>
      <c r="J282" s="70"/>
      <c r="K282" s="70"/>
      <c r="L282" s="70"/>
      <c r="M282" s="70"/>
      <c r="N282" s="70"/>
    </row>
    <row r="283" spans="6:14">
      <c r="F283" s="70"/>
      <c r="G283" s="70"/>
      <c r="H283" s="70"/>
      <c r="I283" s="70"/>
      <c r="J283" s="70"/>
      <c r="K283" s="70"/>
      <c r="L283" s="70"/>
      <c r="M283" s="70"/>
      <c r="N283" s="70"/>
    </row>
    <row r="284" spans="6:14">
      <c r="F284" s="70"/>
      <c r="G284" s="70"/>
      <c r="H284" s="70"/>
      <c r="I284" s="70"/>
      <c r="J284" s="70"/>
      <c r="K284" s="70"/>
      <c r="L284" s="70"/>
      <c r="M284" s="70"/>
      <c r="N284" s="70"/>
    </row>
    <row r="285" spans="6:14">
      <c r="F285" s="70"/>
      <c r="G285" s="70"/>
      <c r="H285" s="70"/>
      <c r="I285" s="70"/>
      <c r="J285" s="70"/>
      <c r="K285" s="70"/>
      <c r="L285" s="70"/>
      <c r="M285" s="70"/>
      <c r="N285" s="70"/>
    </row>
    <row r="286" spans="6:14">
      <c r="F286" s="70"/>
      <c r="G286" s="70"/>
      <c r="H286" s="70"/>
      <c r="I286" s="70"/>
      <c r="J286" s="70"/>
      <c r="K286" s="70"/>
      <c r="L286" s="70"/>
      <c r="M286" s="70"/>
      <c r="N286" s="70"/>
    </row>
    <row r="287" spans="6:14">
      <c r="F287" s="70"/>
      <c r="G287" s="70"/>
      <c r="H287" s="70"/>
      <c r="I287" s="70"/>
      <c r="J287" s="70"/>
      <c r="K287" s="70"/>
      <c r="L287" s="70"/>
      <c r="M287" s="70"/>
      <c r="N287" s="70"/>
    </row>
    <row r="288" spans="6:14">
      <c r="F288" s="70"/>
      <c r="G288" s="70"/>
      <c r="H288" s="70"/>
      <c r="I288" s="70"/>
      <c r="J288" s="70"/>
      <c r="K288" s="70"/>
      <c r="L288" s="70"/>
      <c r="M288" s="70"/>
      <c r="N288" s="70"/>
    </row>
    <row r="289" spans="6:14">
      <c r="F289" s="70"/>
      <c r="G289" s="70"/>
      <c r="H289" s="70"/>
      <c r="I289" s="70"/>
      <c r="J289" s="70"/>
      <c r="K289" s="70"/>
      <c r="L289" s="70"/>
      <c r="M289" s="70"/>
      <c r="N289" s="70"/>
    </row>
    <row r="290" spans="6:14">
      <c r="F290" s="70"/>
      <c r="G290" s="70"/>
      <c r="H290" s="70"/>
      <c r="I290" s="70"/>
      <c r="J290" s="70"/>
      <c r="K290" s="70"/>
      <c r="L290" s="70"/>
      <c r="M290" s="70"/>
      <c r="N290" s="70"/>
    </row>
    <row r="291" spans="6:14">
      <c r="F291" s="70"/>
      <c r="G291" s="70"/>
      <c r="H291" s="70"/>
      <c r="I291" s="70"/>
      <c r="J291" s="70"/>
      <c r="K291" s="70"/>
      <c r="L291" s="70"/>
      <c r="M291" s="70"/>
      <c r="N291" s="70"/>
    </row>
    <row r="292" spans="6:14">
      <c r="F292" s="70"/>
      <c r="G292" s="70"/>
      <c r="H292" s="70"/>
      <c r="I292" s="70"/>
      <c r="J292" s="70"/>
      <c r="K292" s="70"/>
      <c r="L292" s="70"/>
      <c r="M292" s="70"/>
      <c r="N292" s="70"/>
    </row>
    <row r="293" spans="6:14">
      <c r="F293" s="70"/>
      <c r="G293" s="70"/>
      <c r="H293" s="70"/>
      <c r="I293" s="70"/>
      <c r="J293" s="70"/>
      <c r="K293" s="70"/>
      <c r="L293" s="70"/>
      <c r="M293" s="70"/>
      <c r="N293" s="70"/>
    </row>
    <row r="294" spans="6:14">
      <c r="F294" s="70"/>
      <c r="G294" s="70"/>
      <c r="H294" s="70"/>
      <c r="I294" s="70"/>
      <c r="J294" s="70"/>
      <c r="K294" s="70"/>
      <c r="L294" s="70"/>
      <c r="M294" s="70"/>
      <c r="N294" s="70"/>
    </row>
    <row r="295" spans="6:14">
      <c r="F295" s="70"/>
      <c r="G295" s="70"/>
      <c r="H295" s="70"/>
      <c r="I295" s="70"/>
      <c r="J295" s="70"/>
      <c r="K295" s="70"/>
      <c r="L295" s="70"/>
      <c r="M295" s="70"/>
      <c r="N295" s="70"/>
    </row>
    <row r="296" spans="6:14">
      <c r="F296" s="70"/>
      <c r="G296" s="70"/>
      <c r="H296" s="70"/>
      <c r="I296" s="70"/>
      <c r="J296" s="70"/>
      <c r="K296" s="70"/>
      <c r="L296" s="70"/>
      <c r="M296" s="70"/>
      <c r="N296" s="70"/>
    </row>
    <row r="297" spans="6:14">
      <c r="F297" s="70"/>
      <c r="G297" s="70"/>
      <c r="H297" s="70"/>
      <c r="I297" s="70"/>
      <c r="J297" s="70"/>
      <c r="K297" s="70"/>
      <c r="L297" s="70"/>
      <c r="M297" s="70"/>
      <c r="N297" s="70"/>
    </row>
    <row r="298" spans="6:14">
      <c r="F298" s="70"/>
      <c r="G298" s="70"/>
      <c r="H298" s="70"/>
      <c r="I298" s="70"/>
      <c r="J298" s="70"/>
      <c r="K298" s="70"/>
      <c r="L298" s="70"/>
      <c r="M298" s="70"/>
      <c r="N298" s="70"/>
    </row>
    <row r="299" spans="6:14">
      <c r="F299" s="70"/>
      <c r="G299" s="70"/>
      <c r="H299" s="70"/>
      <c r="I299" s="70"/>
      <c r="J299" s="70"/>
      <c r="K299" s="70"/>
      <c r="L299" s="70"/>
      <c r="M299" s="70"/>
      <c r="N299" s="70"/>
    </row>
    <row r="300" spans="6:14">
      <c r="F300" s="70"/>
      <c r="G300" s="70"/>
      <c r="H300" s="70"/>
      <c r="I300" s="70"/>
      <c r="J300" s="70"/>
      <c r="K300" s="70"/>
      <c r="L300" s="70"/>
      <c r="M300" s="70"/>
      <c r="N300" s="70"/>
    </row>
    <row r="301" spans="6:14">
      <c r="F301" s="70"/>
      <c r="G301" s="70"/>
      <c r="H301" s="70"/>
      <c r="I301" s="70"/>
      <c r="J301" s="70"/>
      <c r="K301" s="70"/>
      <c r="L301" s="70"/>
      <c r="M301" s="70"/>
      <c r="N301" s="70"/>
    </row>
    <row r="302" spans="6:14">
      <c r="F302" s="70"/>
      <c r="G302" s="70"/>
      <c r="H302" s="70"/>
      <c r="I302" s="70"/>
      <c r="J302" s="70"/>
      <c r="K302" s="70"/>
      <c r="L302" s="70"/>
      <c r="M302" s="70"/>
      <c r="N302" s="70"/>
    </row>
    <row r="303" spans="6:14">
      <c r="F303" s="70"/>
      <c r="G303" s="70"/>
      <c r="H303" s="70"/>
      <c r="I303" s="70"/>
      <c r="J303" s="70"/>
      <c r="K303" s="70"/>
      <c r="L303" s="70"/>
      <c r="M303" s="70"/>
      <c r="N303" s="70"/>
    </row>
    <row r="304" spans="6:14">
      <c r="F304" s="70"/>
      <c r="G304" s="70"/>
      <c r="H304" s="70"/>
      <c r="I304" s="70"/>
      <c r="J304" s="70"/>
      <c r="K304" s="70"/>
      <c r="L304" s="70"/>
      <c r="M304" s="70"/>
      <c r="N304" s="70"/>
    </row>
    <row r="305" spans="6:14">
      <c r="F305" s="70"/>
      <c r="G305" s="70"/>
      <c r="H305" s="70"/>
      <c r="I305" s="70"/>
      <c r="J305" s="70"/>
      <c r="K305" s="70"/>
      <c r="L305" s="70"/>
      <c r="M305" s="70"/>
      <c r="N305" s="70"/>
    </row>
    <row r="306" spans="6:14">
      <c r="F306" s="70"/>
      <c r="G306" s="70"/>
      <c r="H306" s="70"/>
      <c r="I306" s="70"/>
      <c r="J306" s="70"/>
      <c r="K306" s="70"/>
      <c r="L306" s="70"/>
      <c r="M306" s="70"/>
      <c r="N306" s="70"/>
    </row>
    <row r="307" spans="6:14">
      <c r="F307" s="70"/>
      <c r="G307" s="70"/>
      <c r="H307" s="70"/>
      <c r="I307" s="70"/>
      <c r="J307" s="70"/>
      <c r="K307" s="70"/>
      <c r="L307" s="70"/>
      <c r="M307" s="70"/>
      <c r="N307" s="70"/>
    </row>
    <row r="308" spans="6:14">
      <c r="F308" s="70"/>
      <c r="G308" s="70"/>
      <c r="H308" s="70"/>
      <c r="I308" s="70"/>
      <c r="J308" s="70"/>
      <c r="K308" s="70"/>
      <c r="L308" s="70"/>
      <c r="M308" s="70"/>
      <c r="N308" s="70"/>
    </row>
    <row r="309" spans="6:14">
      <c r="F309" s="70"/>
      <c r="G309" s="70"/>
      <c r="H309" s="70"/>
      <c r="I309" s="70"/>
      <c r="J309" s="70"/>
      <c r="K309" s="70"/>
      <c r="L309" s="70"/>
      <c r="M309" s="70"/>
      <c r="N309" s="70"/>
    </row>
    <row r="310" spans="6:14">
      <c r="F310" s="70"/>
      <c r="G310" s="70"/>
      <c r="H310" s="70"/>
      <c r="I310" s="70"/>
      <c r="J310" s="70"/>
      <c r="K310" s="70"/>
      <c r="L310" s="70"/>
      <c r="M310" s="70"/>
      <c r="N310" s="70"/>
    </row>
    <row r="311" spans="6:14">
      <c r="F311" s="70"/>
      <c r="G311" s="70"/>
      <c r="H311" s="70"/>
      <c r="I311" s="70"/>
      <c r="J311" s="70"/>
      <c r="K311" s="70"/>
      <c r="L311" s="70"/>
      <c r="M311" s="70"/>
      <c r="N311" s="70"/>
    </row>
    <row r="312" spans="6:14">
      <c r="F312" s="70"/>
      <c r="G312" s="70"/>
      <c r="H312" s="70"/>
      <c r="I312" s="70"/>
      <c r="J312" s="70"/>
      <c r="K312" s="70"/>
      <c r="L312" s="70"/>
      <c r="M312" s="70"/>
      <c r="N312" s="70"/>
    </row>
    <row r="313" spans="6:14">
      <c r="F313" s="70"/>
      <c r="G313" s="70"/>
      <c r="H313" s="70"/>
      <c r="I313" s="70"/>
      <c r="J313" s="70"/>
      <c r="K313" s="70"/>
      <c r="L313" s="70"/>
      <c r="M313" s="70"/>
      <c r="N313" s="70"/>
    </row>
    <row r="314" spans="6:14">
      <c r="F314" s="70"/>
      <c r="G314" s="70"/>
      <c r="H314" s="70"/>
      <c r="I314" s="70"/>
      <c r="J314" s="70"/>
      <c r="K314" s="70"/>
      <c r="L314" s="70"/>
      <c r="M314" s="70"/>
      <c r="N314" s="70"/>
    </row>
    <row r="315" spans="6:14">
      <c r="F315" s="70"/>
      <c r="G315" s="70"/>
      <c r="H315" s="70"/>
      <c r="I315" s="70"/>
      <c r="J315" s="70"/>
      <c r="K315" s="70"/>
      <c r="L315" s="70"/>
      <c r="M315" s="70"/>
      <c r="N315" s="70"/>
    </row>
    <row r="316" spans="6:14">
      <c r="F316" s="70"/>
      <c r="G316" s="70"/>
      <c r="H316" s="70"/>
      <c r="I316" s="70"/>
      <c r="J316" s="70"/>
      <c r="K316" s="70"/>
      <c r="L316" s="70"/>
      <c r="M316" s="70"/>
      <c r="N316" s="70"/>
    </row>
    <row r="317" spans="6:14">
      <c r="F317" s="70"/>
      <c r="G317" s="70"/>
      <c r="H317" s="70"/>
      <c r="I317" s="70"/>
      <c r="J317" s="70"/>
      <c r="K317" s="70"/>
      <c r="L317" s="70"/>
      <c r="M317" s="70"/>
      <c r="N317" s="70"/>
    </row>
    <row r="318" spans="6:14">
      <c r="F318" s="70"/>
      <c r="G318" s="70"/>
      <c r="H318" s="70"/>
      <c r="I318" s="70"/>
      <c r="J318" s="70"/>
      <c r="K318" s="70"/>
      <c r="L318" s="70"/>
      <c r="M318" s="70"/>
      <c r="N318" s="70"/>
    </row>
    <row r="319" spans="6:14">
      <c r="F319" s="70"/>
      <c r="G319" s="70"/>
      <c r="H319" s="70"/>
      <c r="I319" s="70"/>
      <c r="J319" s="70"/>
      <c r="K319" s="70"/>
      <c r="L319" s="70"/>
      <c r="M319" s="70"/>
      <c r="N319" s="70"/>
    </row>
    <row r="320" spans="6:14">
      <c r="F320" s="70"/>
      <c r="G320" s="70"/>
      <c r="H320" s="70"/>
      <c r="I320" s="70"/>
      <c r="J320" s="70"/>
      <c r="K320" s="70"/>
      <c r="L320" s="70"/>
      <c r="M320" s="70"/>
      <c r="N320" s="70"/>
    </row>
    <row r="321" spans="6:14">
      <c r="F321" s="70"/>
      <c r="G321" s="70"/>
      <c r="H321" s="70"/>
      <c r="I321" s="70"/>
      <c r="J321" s="70"/>
      <c r="K321" s="70"/>
      <c r="L321" s="70"/>
      <c r="M321" s="70"/>
      <c r="N321" s="70"/>
    </row>
    <row r="322" spans="6:14">
      <c r="F322" s="70"/>
      <c r="G322" s="70"/>
      <c r="H322" s="70"/>
      <c r="I322" s="70"/>
      <c r="J322" s="70"/>
      <c r="K322" s="70"/>
      <c r="L322" s="70"/>
      <c r="M322" s="70"/>
      <c r="N322" s="70"/>
    </row>
    <row r="323" spans="6:14">
      <c r="F323" s="70"/>
      <c r="G323" s="70"/>
      <c r="H323" s="70"/>
      <c r="I323" s="70"/>
      <c r="J323" s="70"/>
      <c r="K323" s="70"/>
      <c r="L323" s="70"/>
      <c r="M323" s="70"/>
      <c r="N323" s="70"/>
    </row>
    <row r="324" spans="6:14">
      <c r="F324" s="70"/>
      <c r="G324" s="70"/>
      <c r="H324" s="70"/>
      <c r="I324" s="70"/>
      <c r="J324" s="70"/>
      <c r="K324" s="70"/>
      <c r="L324" s="70"/>
      <c r="M324" s="70"/>
      <c r="N324" s="70"/>
    </row>
    <row r="325" spans="6:14">
      <c r="F325" s="70"/>
      <c r="G325" s="70"/>
      <c r="H325" s="70"/>
      <c r="I325" s="70"/>
      <c r="J325" s="70"/>
      <c r="K325" s="70"/>
      <c r="L325" s="70"/>
      <c r="M325" s="70"/>
      <c r="N325" s="70"/>
    </row>
  </sheetData>
  <mergeCells count="2">
    <mergeCell ref="J4:N4"/>
    <mergeCell ref="F4:H4"/>
  </mergeCells>
  <pageMargins left="0.39370078740157483" right="0.39370078740157483" top="0.51181102362204722" bottom="0.51181102362204722" header="0.31496062992125984" footer="0.31496062992125984"/>
  <pageSetup paperSize="9" scale="70" fitToHeight="3" orientation="landscape" horizontalDpi="4294967293" verticalDpi="0" r:id="rId1"/>
  <headerFooter>
    <oddFooter>&amp;L&amp;A&amp;R&amp;P/&amp;N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2"/>
  <sheetViews>
    <sheetView workbookViewId="0">
      <pane ySplit="7" topLeftCell="A8" activePane="bottomLeft" state="frozen"/>
      <selection activeCell="D19" sqref="D19"/>
      <selection pane="bottomLeft" activeCell="D19" sqref="D19"/>
    </sheetView>
  </sheetViews>
  <sheetFormatPr defaultRowHeight="15"/>
  <cols>
    <col min="2" max="2" width="5.28515625" customWidth="1"/>
    <col min="4" max="4" width="56.140625" customWidth="1"/>
    <col min="5" max="5" width="5" customWidth="1"/>
    <col min="6" max="6" width="13.5703125" customWidth="1"/>
    <col min="7" max="7" width="17.85546875" customWidth="1"/>
    <col min="8" max="8" width="17.28515625" customWidth="1"/>
    <col min="9" max="9" width="14" customWidth="1"/>
    <col min="10" max="10" width="14.140625" customWidth="1"/>
    <col min="11" max="11" width="9" hidden="1" customWidth="1"/>
    <col min="12" max="12" width="12.5703125" hidden="1" customWidth="1"/>
    <col min="13" max="13" width="11.85546875" hidden="1" customWidth="1"/>
  </cols>
  <sheetData>
    <row r="1" spans="1:13" ht="18.75">
      <c r="B1" s="26" t="str">
        <f>'Α1 Συνοπτ Προϋπολογισμος'!A1</f>
        <v>Κ.Σ. ………………………..</v>
      </c>
    </row>
    <row r="2" spans="1:13" ht="18.75">
      <c r="B2" s="26" t="str">
        <f>'Α1 Συνοπτ Προϋπολογισμος'!A2</f>
        <v>Προϋπολογισμός για το έτος 2015 και ΜΔΠ 2015-2017</v>
      </c>
    </row>
    <row r="3" spans="1:13" ht="18.75">
      <c r="B3" s="26" t="s">
        <v>319</v>
      </c>
    </row>
    <row r="4" spans="1:13">
      <c r="F4" s="220" t="s">
        <v>197</v>
      </c>
      <c r="G4" s="221"/>
      <c r="H4" s="221"/>
      <c r="I4" s="221"/>
      <c r="J4" s="222"/>
    </row>
    <row r="5" spans="1:13" ht="36.75">
      <c r="A5" s="30" t="s">
        <v>183</v>
      </c>
      <c r="E5" s="147" t="s">
        <v>379</v>
      </c>
      <c r="F5" s="51" t="s">
        <v>31</v>
      </c>
      <c r="G5" s="52" t="s">
        <v>468</v>
      </c>
      <c r="H5" s="51" t="s">
        <v>30</v>
      </c>
      <c r="I5" s="51" t="s">
        <v>107</v>
      </c>
      <c r="J5" s="51" t="s">
        <v>107</v>
      </c>
      <c r="K5" s="30" t="s">
        <v>172</v>
      </c>
      <c r="L5" s="30" t="s">
        <v>187</v>
      </c>
      <c r="M5" s="30" t="s">
        <v>188</v>
      </c>
    </row>
    <row r="6" spans="1:13" ht="16.5">
      <c r="B6" s="14"/>
      <c r="C6" s="14"/>
      <c r="E6" s="15"/>
      <c r="F6" s="51">
        <v>2013</v>
      </c>
      <c r="G6" s="51">
        <v>2014</v>
      </c>
      <c r="H6" s="51">
        <v>2015</v>
      </c>
      <c r="I6" s="51">
        <v>2016</v>
      </c>
      <c r="J6" s="51">
        <v>2017</v>
      </c>
    </row>
    <row r="7" spans="1:13" ht="16.5">
      <c r="B7" s="14"/>
      <c r="C7" s="14"/>
      <c r="D7" s="13"/>
      <c r="E7" s="13"/>
      <c r="F7" s="51" t="s">
        <v>106</v>
      </c>
      <c r="G7" s="51" t="s">
        <v>106</v>
      </c>
      <c r="H7" s="51" t="s">
        <v>106</v>
      </c>
      <c r="I7" s="51" t="s">
        <v>106</v>
      </c>
      <c r="J7" s="51" t="s">
        <v>106</v>
      </c>
      <c r="K7" s="13"/>
      <c r="L7" s="13"/>
      <c r="M7" s="13"/>
    </row>
    <row r="8" spans="1:13">
      <c r="A8" s="18"/>
      <c r="B8" s="23"/>
      <c r="C8" s="23"/>
      <c r="D8" s="25"/>
      <c r="E8" s="24"/>
      <c r="F8" s="95"/>
      <c r="G8" s="95"/>
      <c r="H8" s="95"/>
      <c r="I8" s="95"/>
      <c r="J8" s="95"/>
      <c r="K8" s="25"/>
      <c r="L8" s="25"/>
      <c r="M8" s="25"/>
    </row>
    <row r="9" spans="1:13">
      <c r="A9" s="18"/>
      <c r="B9" s="36" t="s">
        <v>236</v>
      </c>
      <c r="C9" s="37" t="s">
        <v>15</v>
      </c>
      <c r="D9" s="24"/>
      <c r="E9" s="24"/>
      <c r="F9" s="55"/>
      <c r="G9" s="55"/>
      <c r="H9" s="55"/>
      <c r="I9" s="55"/>
      <c r="J9" s="55"/>
      <c r="K9" s="24"/>
      <c r="L9" s="24"/>
      <c r="M9" s="24"/>
    </row>
    <row r="10" spans="1:13">
      <c r="A10" s="18"/>
      <c r="B10" s="23"/>
      <c r="C10" s="36" t="s">
        <v>237</v>
      </c>
      <c r="D10" s="25" t="s">
        <v>108</v>
      </c>
      <c r="E10" s="29"/>
      <c r="F10" s="55"/>
      <c r="G10" s="55"/>
      <c r="H10" s="55"/>
      <c r="I10" s="55"/>
      <c r="J10" s="55"/>
      <c r="K10" s="25"/>
      <c r="L10" s="25"/>
      <c r="M10" s="25"/>
    </row>
    <row r="11" spans="1:13">
      <c r="A11" s="18"/>
      <c r="B11" s="23"/>
      <c r="C11" s="23"/>
      <c r="D11" s="24" t="s">
        <v>109</v>
      </c>
      <c r="E11" s="24"/>
      <c r="F11" s="55"/>
      <c r="G11" s="55"/>
      <c r="H11" s="55"/>
      <c r="I11" s="55"/>
      <c r="J11" s="55"/>
      <c r="K11" s="24"/>
      <c r="L11" s="24"/>
      <c r="M11" s="24"/>
    </row>
    <row r="12" spans="1:13">
      <c r="A12" s="18"/>
      <c r="B12" s="23"/>
      <c r="C12" s="23"/>
      <c r="D12" s="24" t="s">
        <v>246</v>
      </c>
      <c r="E12" s="24"/>
      <c r="F12" s="55"/>
      <c r="G12" s="55"/>
      <c r="H12" s="55"/>
      <c r="I12" s="55"/>
      <c r="J12" s="55"/>
      <c r="K12" s="24"/>
      <c r="L12" s="24"/>
      <c r="M12" s="24"/>
    </row>
    <row r="13" spans="1:13">
      <c r="A13" s="18"/>
      <c r="B13" s="23"/>
      <c r="C13" s="23"/>
      <c r="D13" s="24" t="s">
        <v>110</v>
      </c>
      <c r="E13" s="24"/>
      <c r="F13" s="55"/>
      <c r="G13" s="55"/>
      <c r="H13" s="55"/>
      <c r="I13" s="55"/>
      <c r="J13" s="55"/>
      <c r="K13" s="24"/>
      <c r="L13" s="24"/>
      <c r="M13" s="24"/>
    </row>
    <row r="14" spans="1:13">
      <c r="A14" s="18"/>
      <c r="B14" s="23"/>
      <c r="C14" s="23"/>
      <c r="D14" s="24" t="s">
        <v>111</v>
      </c>
      <c r="E14" s="24"/>
      <c r="F14" s="55"/>
      <c r="G14" s="55"/>
      <c r="H14" s="55"/>
      <c r="I14" s="55"/>
      <c r="J14" s="55"/>
      <c r="K14" s="24"/>
      <c r="L14" s="24"/>
      <c r="M14" s="24"/>
    </row>
    <row r="15" spans="1:13">
      <c r="A15" s="18"/>
      <c r="B15" s="23"/>
      <c r="C15" s="23"/>
      <c r="D15" s="24" t="s">
        <v>112</v>
      </c>
      <c r="E15" s="24"/>
      <c r="F15" s="55"/>
      <c r="G15" s="55"/>
      <c r="H15" s="55"/>
      <c r="I15" s="55"/>
      <c r="J15" s="55"/>
      <c r="K15" s="24"/>
      <c r="L15" s="24"/>
      <c r="M15" s="24"/>
    </row>
    <row r="16" spans="1:13">
      <c r="A16" s="18"/>
      <c r="B16" s="23"/>
      <c r="C16" s="23"/>
      <c r="D16" s="24" t="s">
        <v>113</v>
      </c>
      <c r="E16" s="24"/>
      <c r="F16" s="55"/>
      <c r="G16" s="55"/>
      <c r="H16" s="55"/>
      <c r="I16" s="55"/>
      <c r="J16" s="55"/>
      <c r="K16" s="24"/>
      <c r="L16" s="24"/>
      <c r="M16" s="24"/>
    </row>
    <row r="17" spans="1:13">
      <c r="A17" s="18"/>
      <c r="B17" s="23"/>
      <c r="C17" s="23"/>
      <c r="D17" s="24" t="s">
        <v>457</v>
      </c>
      <c r="E17" s="24"/>
      <c r="F17" s="55"/>
      <c r="G17" s="55"/>
      <c r="H17" s="55"/>
      <c r="I17" s="55"/>
      <c r="J17" s="55"/>
      <c r="K17" s="24"/>
      <c r="L17" s="24"/>
      <c r="M17" s="24"/>
    </row>
    <row r="18" spans="1:13">
      <c r="A18" s="18"/>
      <c r="B18" s="23"/>
      <c r="C18" s="23"/>
      <c r="D18" s="24" t="s">
        <v>365</v>
      </c>
      <c r="E18" s="24"/>
      <c r="F18" s="55"/>
      <c r="G18" s="55"/>
      <c r="H18" s="55"/>
      <c r="I18" s="55"/>
      <c r="J18" s="55"/>
      <c r="K18" s="24"/>
      <c r="L18" s="24"/>
      <c r="M18" s="24"/>
    </row>
    <row r="19" spans="1:13">
      <c r="A19" s="18"/>
      <c r="B19" s="23"/>
      <c r="C19" s="23"/>
      <c r="D19" s="24" t="s">
        <v>366</v>
      </c>
      <c r="E19" s="24"/>
      <c r="F19" s="55"/>
      <c r="G19" s="55"/>
      <c r="H19" s="55"/>
      <c r="I19" s="55"/>
      <c r="J19" s="55"/>
      <c r="K19" s="24"/>
      <c r="L19" s="24"/>
      <c r="M19" s="24"/>
    </row>
    <row r="20" spans="1:13">
      <c r="A20" s="18"/>
      <c r="B20" s="23"/>
      <c r="C20" s="23"/>
      <c r="D20" s="24" t="s">
        <v>367</v>
      </c>
      <c r="E20" s="24"/>
      <c r="F20" s="55"/>
      <c r="G20" s="55"/>
      <c r="H20" s="55"/>
      <c r="I20" s="55"/>
      <c r="J20" s="55"/>
      <c r="K20" s="24"/>
      <c r="L20" s="24"/>
      <c r="M20" s="24"/>
    </row>
    <row r="21" spans="1:13">
      <c r="A21" s="18"/>
      <c r="B21" s="23"/>
      <c r="C21" s="23"/>
      <c r="D21" s="24" t="s">
        <v>368</v>
      </c>
      <c r="E21" s="24"/>
      <c r="F21" s="55"/>
      <c r="G21" s="55"/>
      <c r="H21" s="55"/>
      <c r="I21" s="55"/>
      <c r="J21" s="55"/>
      <c r="K21" s="24"/>
      <c r="L21" s="24"/>
      <c r="M21" s="24"/>
    </row>
    <row r="22" spans="1:13">
      <c r="A22" s="18"/>
      <c r="B22" s="23"/>
      <c r="C22" s="23"/>
      <c r="D22" s="24" t="s">
        <v>370</v>
      </c>
      <c r="E22" s="24"/>
      <c r="F22" s="55"/>
      <c r="G22" s="55"/>
      <c r="H22" s="55"/>
      <c r="I22" s="55"/>
      <c r="J22" s="55"/>
      <c r="K22" s="24"/>
      <c r="L22" s="24"/>
      <c r="M22" s="24"/>
    </row>
    <row r="23" spans="1:13">
      <c r="A23" s="18"/>
      <c r="B23" s="23"/>
      <c r="C23" s="23"/>
      <c r="D23" s="24" t="s">
        <v>114</v>
      </c>
      <c r="E23" s="24"/>
      <c r="F23" s="55"/>
      <c r="G23" s="55"/>
      <c r="H23" s="55"/>
      <c r="I23" s="55"/>
      <c r="J23" s="55"/>
      <c r="K23" s="24"/>
      <c r="L23" s="24"/>
      <c r="M23" s="24"/>
    </row>
    <row r="24" spans="1:13">
      <c r="A24" s="18"/>
      <c r="B24" s="23"/>
      <c r="C24" s="23"/>
      <c r="D24" s="24" t="s">
        <v>369</v>
      </c>
      <c r="E24" s="24"/>
      <c r="F24" s="55"/>
      <c r="G24" s="55"/>
      <c r="H24" s="55"/>
      <c r="I24" s="55"/>
      <c r="J24" s="55"/>
      <c r="K24" s="24"/>
      <c r="L24" s="24"/>
      <c r="M24" s="24"/>
    </row>
    <row r="25" spans="1:13">
      <c r="A25" s="18"/>
      <c r="B25" s="23"/>
      <c r="C25" s="23"/>
      <c r="D25" s="24" t="s">
        <v>115</v>
      </c>
      <c r="E25" s="24"/>
      <c r="F25" s="55"/>
      <c r="G25" s="55"/>
      <c r="H25" s="55"/>
      <c r="I25" s="55"/>
      <c r="J25" s="55"/>
      <c r="K25" s="24"/>
      <c r="L25" s="24"/>
      <c r="M25" s="24"/>
    </row>
    <row r="26" spans="1:13">
      <c r="A26" s="18"/>
      <c r="B26" s="23"/>
      <c r="C26" s="23"/>
      <c r="D26" s="24" t="s">
        <v>116</v>
      </c>
      <c r="E26" s="24"/>
      <c r="F26" s="55"/>
      <c r="G26" s="55"/>
      <c r="H26" s="55"/>
      <c r="I26" s="55"/>
      <c r="J26" s="55"/>
      <c r="K26" s="24"/>
      <c r="L26" s="24"/>
      <c r="M26" s="24"/>
    </row>
    <row r="27" spans="1:13">
      <c r="A27" s="18"/>
      <c r="B27" s="23"/>
      <c r="C27" s="23"/>
      <c r="D27" s="217" t="s">
        <v>507</v>
      </c>
      <c r="E27" s="24"/>
      <c r="F27" s="55"/>
      <c r="G27" s="55"/>
      <c r="H27" s="55"/>
      <c r="I27" s="55"/>
      <c r="J27" s="55"/>
      <c r="K27" s="24"/>
      <c r="L27" s="24"/>
      <c r="M27" s="24"/>
    </row>
    <row r="28" spans="1:13">
      <c r="A28" s="18"/>
      <c r="B28" s="23"/>
      <c r="C28" s="23"/>
      <c r="D28" s="54"/>
      <c r="E28" s="24"/>
      <c r="F28" s="83">
        <f>SUM(F11:F27)</f>
        <v>0</v>
      </c>
      <c r="G28" s="83">
        <f>SUM(G11:G27)</f>
        <v>0</v>
      </c>
      <c r="H28" s="83">
        <f>SUM(H11:H27)</f>
        <v>0</v>
      </c>
      <c r="I28" s="83">
        <f>SUM(I11:I27)</f>
        <v>0</v>
      </c>
      <c r="J28" s="83">
        <f>SUM(J11:J27)</f>
        <v>0</v>
      </c>
      <c r="K28" s="54"/>
      <c r="L28" s="54"/>
      <c r="M28" s="54"/>
    </row>
    <row r="29" spans="1:13">
      <c r="A29" s="18"/>
      <c r="B29" s="23"/>
      <c r="C29" s="23"/>
      <c r="D29" s="24"/>
      <c r="E29" s="24"/>
      <c r="F29" s="55"/>
      <c r="G29" s="55"/>
      <c r="H29" s="55"/>
      <c r="I29" s="55"/>
      <c r="J29" s="55"/>
      <c r="K29" s="24"/>
      <c r="L29" s="24"/>
      <c r="M29" s="24"/>
    </row>
    <row r="30" spans="1:13">
      <c r="A30" s="18"/>
      <c r="B30" s="23"/>
      <c r="C30" s="36" t="s">
        <v>247</v>
      </c>
      <c r="D30" s="117" t="s">
        <v>119</v>
      </c>
      <c r="E30" s="24"/>
      <c r="F30" s="76"/>
      <c r="G30" s="76"/>
      <c r="H30" s="76"/>
      <c r="I30" s="76"/>
      <c r="J30" s="76"/>
      <c r="K30" s="25"/>
      <c r="L30" s="25"/>
      <c r="M30" s="25"/>
    </row>
    <row r="31" spans="1:13">
      <c r="A31" s="18"/>
      <c r="B31" s="23"/>
      <c r="C31" s="23"/>
      <c r="D31" s="24" t="s">
        <v>371</v>
      </c>
      <c r="E31" s="24"/>
      <c r="F31" s="55"/>
      <c r="G31" s="55"/>
      <c r="H31" s="55"/>
      <c r="I31" s="55"/>
      <c r="J31" s="55"/>
      <c r="K31" s="24"/>
      <c r="L31" s="24"/>
      <c r="M31" s="24"/>
    </row>
    <row r="32" spans="1:13">
      <c r="A32" s="18"/>
      <c r="B32" s="23"/>
      <c r="C32" s="23"/>
      <c r="D32" s="24" t="s">
        <v>372</v>
      </c>
      <c r="E32" s="24"/>
      <c r="F32" s="55"/>
      <c r="G32" s="55"/>
      <c r="H32" s="55"/>
      <c r="I32" s="55"/>
      <c r="J32" s="55"/>
      <c r="K32" s="24"/>
      <c r="L32" s="24"/>
      <c r="M32" s="24"/>
    </row>
    <row r="33" spans="1:13">
      <c r="A33" s="18"/>
      <c r="B33" s="23"/>
      <c r="C33" s="23"/>
      <c r="D33" s="24"/>
      <c r="E33" s="24"/>
      <c r="F33" s="83">
        <f>SUM(F31:F32)</f>
        <v>0</v>
      </c>
      <c r="G33" s="83">
        <f>SUM(G31:G32)</f>
        <v>0</v>
      </c>
      <c r="H33" s="83">
        <f>SUM(H31:H32)</f>
        <v>0</v>
      </c>
      <c r="I33" s="83">
        <f>SUM(I31:I32)</f>
        <v>0</v>
      </c>
      <c r="J33" s="83">
        <f>SUM(J31:J32)</f>
        <v>0</v>
      </c>
      <c r="K33" s="24"/>
      <c r="L33" s="24"/>
      <c r="M33" s="24"/>
    </row>
    <row r="34" spans="1:13">
      <c r="A34" s="18"/>
      <c r="B34" s="23"/>
      <c r="C34" s="23"/>
      <c r="D34" s="25"/>
      <c r="E34" s="24"/>
      <c r="F34" s="55"/>
      <c r="G34" s="55"/>
      <c r="H34" s="55"/>
      <c r="I34" s="55"/>
      <c r="J34" s="55"/>
      <c r="K34" s="25"/>
      <c r="L34" s="25"/>
      <c r="M34" s="25"/>
    </row>
    <row r="35" spans="1:13" ht="15.75" thickBot="1">
      <c r="A35" s="18"/>
      <c r="B35" s="23"/>
      <c r="C35" s="37" t="s">
        <v>401</v>
      </c>
      <c r="D35" s="25"/>
      <c r="E35" s="24"/>
      <c r="F35" s="146">
        <f>F28+F33</f>
        <v>0</v>
      </c>
      <c r="G35" s="146">
        <f>G28+G33</f>
        <v>0</v>
      </c>
      <c r="H35" s="146">
        <f>H28+H33</f>
        <v>0</v>
      </c>
      <c r="I35" s="146">
        <f>I28+I33</f>
        <v>0</v>
      </c>
      <c r="J35" s="146">
        <f>J28+J33</f>
        <v>0</v>
      </c>
      <c r="K35" s="25"/>
      <c r="L35" s="25"/>
      <c r="M35" s="25"/>
    </row>
    <row r="36" spans="1:13" ht="15.75" thickTop="1">
      <c r="A36" s="18"/>
      <c r="B36" s="23"/>
      <c r="C36" s="23"/>
      <c r="D36" s="25"/>
      <c r="E36" s="24"/>
      <c r="F36" s="76"/>
      <c r="G36" s="76"/>
      <c r="H36" s="76"/>
      <c r="I36" s="76"/>
      <c r="J36" s="76"/>
      <c r="K36" s="25"/>
      <c r="L36" s="25"/>
      <c r="M36" s="25"/>
    </row>
    <row r="37" spans="1:13">
      <c r="A37" s="18"/>
      <c r="B37" s="36" t="s">
        <v>248</v>
      </c>
      <c r="C37" s="37" t="s">
        <v>249</v>
      </c>
      <c r="D37" s="24"/>
      <c r="E37" s="24"/>
      <c r="F37" s="55"/>
      <c r="G37" s="55"/>
      <c r="H37" s="55"/>
      <c r="I37" s="55"/>
      <c r="J37" s="55"/>
      <c r="K37" s="24"/>
      <c r="L37" s="24"/>
      <c r="M37" s="24"/>
    </row>
    <row r="38" spans="1:13">
      <c r="A38" s="18"/>
      <c r="B38" s="23"/>
      <c r="C38" s="36" t="s">
        <v>250</v>
      </c>
      <c r="D38" s="25" t="s">
        <v>120</v>
      </c>
      <c r="E38" s="29"/>
      <c r="F38" s="55"/>
      <c r="G38" s="55"/>
      <c r="H38" s="55"/>
      <c r="I38" s="55"/>
      <c r="J38" s="55"/>
      <c r="K38" s="25"/>
      <c r="L38" s="25"/>
      <c r="M38" s="25"/>
    </row>
    <row r="39" spans="1:13">
      <c r="A39" s="18"/>
      <c r="B39" s="23"/>
      <c r="C39" s="23"/>
      <c r="D39" s="24" t="s">
        <v>431</v>
      </c>
      <c r="E39" s="24"/>
      <c r="F39" s="55"/>
      <c r="G39" s="55"/>
      <c r="H39" s="55"/>
      <c r="I39" s="55"/>
      <c r="J39" s="55"/>
      <c r="K39" s="24"/>
      <c r="L39" s="24"/>
      <c r="M39" s="24"/>
    </row>
    <row r="40" spans="1:13">
      <c r="A40" s="18"/>
      <c r="B40" s="23"/>
      <c r="C40" s="23"/>
      <c r="D40" s="24" t="s">
        <v>432</v>
      </c>
      <c r="E40" s="24"/>
      <c r="F40" s="55"/>
      <c r="G40" s="55"/>
      <c r="H40" s="55"/>
      <c r="I40" s="55"/>
      <c r="J40" s="55"/>
      <c r="K40" s="24"/>
      <c r="L40" s="24"/>
      <c r="M40" s="24"/>
    </row>
    <row r="41" spans="1:13">
      <c r="A41" s="18"/>
      <c r="B41" s="23"/>
      <c r="C41" s="23"/>
      <c r="D41" s="24"/>
      <c r="E41" s="24"/>
      <c r="F41" s="83">
        <f>SUM(F39:F40)</f>
        <v>0</v>
      </c>
      <c r="G41" s="83">
        <f>SUM(G39:G40)</f>
        <v>0</v>
      </c>
      <c r="H41" s="83">
        <f>SUM(H39:H40)</f>
        <v>0</v>
      </c>
      <c r="I41" s="83">
        <f>SUM(I39:I40)</f>
        <v>0</v>
      </c>
      <c r="J41" s="83">
        <f>SUM(J39:J40)</f>
        <v>0</v>
      </c>
      <c r="K41" s="24"/>
      <c r="L41" s="24"/>
      <c r="M41" s="24"/>
    </row>
    <row r="42" spans="1:13">
      <c r="A42" s="18"/>
      <c r="B42" s="23"/>
      <c r="C42" s="23"/>
      <c r="D42" s="24"/>
      <c r="E42" s="24"/>
      <c r="F42" s="76"/>
      <c r="G42" s="76"/>
      <c r="H42" s="76"/>
      <c r="I42" s="76"/>
      <c r="J42" s="76"/>
      <c r="K42" s="24"/>
      <c r="L42" s="24"/>
      <c r="M42" s="24"/>
    </row>
    <row r="43" spans="1:13">
      <c r="A43" s="18"/>
      <c r="B43" s="23"/>
      <c r="C43" s="36" t="s">
        <v>251</v>
      </c>
      <c r="D43" s="25" t="s">
        <v>143</v>
      </c>
      <c r="E43" s="24"/>
      <c r="F43" s="55"/>
      <c r="G43" s="55"/>
      <c r="H43" s="55"/>
      <c r="I43" s="55"/>
      <c r="J43" s="55"/>
      <c r="K43" s="24"/>
      <c r="L43" s="24"/>
      <c r="M43" s="24"/>
    </row>
    <row r="44" spans="1:13">
      <c r="A44" s="18"/>
      <c r="B44" s="23"/>
      <c r="C44" s="23"/>
      <c r="D44" s="24" t="s">
        <v>459</v>
      </c>
      <c r="E44" s="24"/>
      <c r="F44" s="55"/>
      <c r="G44" s="55"/>
      <c r="H44" s="55"/>
      <c r="I44" s="55"/>
      <c r="J44" s="55"/>
      <c r="K44" s="24"/>
      <c r="L44" s="24"/>
      <c r="M44" s="24"/>
    </row>
    <row r="45" spans="1:13">
      <c r="A45" s="18"/>
      <c r="B45" s="23"/>
      <c r="C45" s="23"/>
      <c r="D45" s="24" t="s">
        <v>373</v>
      </c>
      <c r="E45" s="24"/>
      <c r="F45" s="55"/>
      <c r="G45" s="55"/>
      <c r="H45" s="55"/>
      <c r="I45" s="55"/>
      <c r="J45" s="55"/>
      <c r="K45" s="24"/>
      <c r="L45" s="24"/>
      <c r="M45" s="24"/>
    </row>
    <row r="46" spans="1:13">
      <c r="A46" s="18"/>
      <c r="B46" s="23"/>
      <c r="C46" s="23"/>
      <c r="D46" s="54" t="s">
        <v>430</v>
      </c>
      <c r="E46" s="24"/>
      <c r="F46" s="55"/>
      <c r="G46" s="55"/>
      <c r="H46" s="55"/>
      <c r="I46" s="55"/>
      <c r="J46" s="55"/>
      <c r="K46" s="24"/>
      <c r="L46" s="24"/>
      <c r="M46" s="24"/>
    </row>
    <row r="47" spans="1:13">
      <c r="A47" s="18"/>
      <c r="B47" s="23"/>
      <c r="C47" s="23"/>
      <c r="D47" s="24" t="s">
        <v>144</v>
      </c>
      <c r="E47" s="24"/>
      <c r="F47" s="55"/>
      <c r="G47" s="55"/>
      <c r="H47" s="55"/>
      <c r="I47" s="55"/>
      <c r="J47" s="55"/>
      <c r="K47" s="24"/>
      <c r="L47" s="24"/>
      <c r="M47" s="24"/>
    </row>
    <row r="48" spans="1:13">
      <c r="A48" s="18"/>
      <c r="B48" s="23"/>
      <c r="C48" s="23"/>
      <c r="D48" s="24" t="s">
        <v>145</v>
      </c>
      <c r="E48" s="24"/>
      <c r="F48" s="55"/>
      <c r="G48" s="55"/>
      <c r="H48" s="55"/>
      <c r="I48" s="55"/>
      <c r="J48" s="55"/>
      <c r="K48" s="24"/>
      <c r="L48" s="24"/>
      <c r="M48" s="24"/>
    </row>
    <row r="49" spans="1:13" ht="30">
      <c r="A49" s="18"/>
      <c r="B49" s="23"/>
      <c r="C49" s="23"/>
      <c r="D49" s="89" t="s">
        <v>458</v>
      </c>
      <c r="E49" s="24"/>
      <c r="F49" s="55"/>
      <c r="G49" s="55"/>
      <c r="H49" s="55"/>
      <c r="I49" s="55"/>
      <c r="J49" s="55"/>
      <c r="K49" s="24"/>
      <c r="L49" s="24"/>
      <c r="M49" s="24"/>
    </row>
    <row r="50" spans="1:13">
      <c r="A50" s="18"/>
      <c r="B50" s="23"/>
      <c r="C50" s="23"/>
      <c r="D50" s="24" t="s">
        <v>146</v>
      </c>
      <c r="E50" s="24"/>
      <c r="F50" s="55"/>
      <c r="G50" s="55"/>
      <c r="H50" s="55"/>
      <c r="I50" s="55"/>
      <c r="J50" s="55"/>
      <c r="K50" s="24"/>
      <c r="L50" s="24"/>
      <c r="M50" s="24"/>
    </row>
    <row r="51" spans="1:13">
      <c r="A51" s="18"/>
      <c r="B51" s="23"/>
      <c r="C51" s="23"/>
      <c r="D51" s="24" t="s">
        <v>452</v>
      </c>
      <c r="E51" s="24"/>
      <c r="F51" s="55"/>
      <c r="G51" s="55"/>
      <c r="H51" s="55"/>
      <c r="I51" s="55"/>
      <c r="J51" s="55"/>
      <c r="K51" s="24"/>
      <c r="L51" s="24"/>
      <c r="M51" s="24"/>
    </row>
    <row r="52" spans="1:13">
      <c r="A52" s="18"/>
      <c r="B52" s="23"/>
      <c r="C52" s="23"/>
      <c r="D52" s="24" t="s">
        <v>147</v>
      </c>
      <c r="E52" s="24"/>
      <c r="F52" s="55"/>
      <c r="G52" s="55"/>
      <c r="H52" s="55"/>
      <c r="I52" s="55"/>
      <c r="J52" s="55"/>
      <c r="K52" s="24"/>
      <c r="L52" s="24"/>
      <c r="M52" s="24"/>
    </row>
    <row r="53" spans="1:13">
      <c r="A53" s="18"/>
      <c r="B53" s="23"/>
      <c r="C53" s="23"/>
      <c r="D53" s="24" t="s">
        <v>148</v>
      </c>
      <c r="E53" s="24"/>
      <c r="F53" s="55"/>
      <c r="G53" s="55"/>
      <c r="H53" s="55"/>
      <c r="I53" s="55"/>
      <c r="J53" s="55"/>
      <c r="K53" s="24"/>
      <c r="L53" s="24"/>
      <c r="M53" s="24"/>
    </row>
    <row r="54" spans="1:13">
      <c r="A54" s="18"/>
      <c r="B54" s="23"/>
      <c r="C54" s="23"/>
      <c r="D54" s="24" t="s">
        <v>149</v>
      </c>
      <c r="E54" s="24"/>
      <c r="F54" s="55"/>
      <c r="G54" s="55"/>
      <c r="H54" s="55"/>
      <c r="I54" s="55"/>
      <c r="J54" s="55"/>
      <c r="K54" s="24"/>
      <c r="L54" s="24"/>
      <c r="M54" s="24"/>
    </row>
    <row r="55" spans="1:13">
      <c r="A55" s="18"/>
      <c r="B55" s="23"/>
      <c r="C55" s="23"/>
      <c r="D55" s="24" t="s">
        <v>259</v>
      </c>
      <c r="E55" s="24"/>
      <c r="F55" s="55"/>
      <c r="G55" s="55"/>
      <c r="H55" s="55"/>
      <c r="I55" s="55"/>
      <c r="J55" s="55"/>
      <c r="K55" s="24"/>
      <c r="L55" s="24"/>
      <c r="M55" s="24"/>
    </row>
    <row r="56" spans="1:13">
      <c r="A56" s="18"/>
      <c r="B56" s="23"/>
      <c r="C56" s="23"/>
      <c r="D56" s="24" t="s">
        <v>260</v>
      </c>
      <c r="E56" s="24"/>
      <c r="F56" s="55"/>
      <c r="G56" s="55"/>
      <c r="H56" s="55"/>
      <c r="I56" s="55"/>
      <c r="J56" s="55"/>
      <c r="K56" s="24"/>
      <c r="L56" s="24"/>
      <c r="M56" s="24"/>
    </row>
    <row r="57" spans="1:13">
      <c r="A57" s="18"/>
      <c r="B57" s="23"/>
      <c r="C57" s="23"/>
      <c r="D57" s="24" t="s">
        <v>150</v>
      </c>
      <c r="E57" s="24"/>
      <c r="F57" s="55"/>
      <c r="G57" s="55"/>
      <c r="H57" s="55"/>
      <c r="I57" s="55"/>
      <c r="J57" s="55"/>
      <c r="K57" s="24"/>
      <c r="L57" s="24"/>
      <c r="M57" s="24"/>
    </row>
    <row r="58" spans="1:13">
      <c r="A58" s="18"/>
      <c r="B58" s="23"/>
      <c r="C58" s="23"/>
      <c r="D58" s="54" t="s">
        <v>117</v>
      </c>
      <c r="E58" s="24"/>
      <c r="F58" s="55"/>
      <c r="G58" s="55"/>
      <c r="H58" s="55"/>
      <c r="I58" s="55"/>
      <c r="J58" s="55"/>
      <c r="K58" s="24"/>
      <c r="L58" s="24"/>
      <c r="M58" s="24"/>
    </row>
    <row r="59" spans="1:13">
      <c r="A59" s="18"/>
      <c r="B59" s="23"/>
      <c r="C59" s="23"/>
      <c r="D59" s="54" t="s">
        <v>118</v>
      </c>
      <c r="E59" s="24"/>
      <c r="F59" s="55"/>
      <c r="G59" s="55"/>
      <c r="H59" s="55"/>
      <c r="I59" s="55"/>
      <c r="J59" s="55"/>
      <c r="K59" s="24"/>
      <c r="L59" s="24"/>
      <c r="M59" s="24"/>
    </row>
    <row r="60" spans="1:13">
      <c r="A60" s="18"/>
      <c r="B60" s="23"/>
      <c r="C60" s="23"/>
      <c r="D60" s="24" t="s">
        <v>151</v>
      </c>
      <c r="E60" s="24"/>
      <c r="F60" s="55"/>
      <c r="G60" s="55"/>
      <c r="H60" s="55"/>
      <c r="I60" s="55"/>
      <c r="J60" s="55"/>
      <c r="K60" s="24"/>
      <c r="L60" s="24"/>
      <c r="M60" s="24"/>
    </row>
    <row r="61" spans="1:13">
      <c r="A61" s="18"/>
      <c r="B61" s="23"/>
      <c r="C61" s="23"/>
      <c r="D61" s="24" t="s">
        <v>152</v>
      </c>
      <c r="E61" s="24"/>
      <c r="F61" s="55"/>
      <c r="G61" s="55"/>
      <c r="H61" s="55"/>
      <c r="I61" s="55"/>
      <c r="J61" s="55"/>
      <c r="K61" s="24"/>
      <c r="L61" s="24"/>
      <c r="M61" s="24"/>
    </row>
    <row r="62" spans="1:13">
      <c r="A62" s="18"/>
      <c r="B62" s="23"/>
      <c r="C62" s="23"/>
      <c r="D62" s="24" t="s">
        <v>133</v>
      </c>
      <c r="E62" s="24"/>
      <c r="F62" s="55"/>
      <c r="G62" s="55"/>
      <c r="H62" s="55"/>
      <c r="I62" s="55"/>
      <c r="J62" s="55"/>
      <c r="K62" s="34" t="s">
        <v>255</v>
      </c>
      <c r="L62" s="24"/>
      <c r="M62" s="24"/>
    </row>
    <row r="63" spans="1:13">
      <c r="A63" s="18"/>
      <c r="B63" s="23"/>
      <c r="C63" s="23"/>
      <c r="D63" s="24"/>
      <c r="E63" s="24"/>
      <c r="F63" s="83">
        <f>SUM(F44:F62)</f>
        <v>0</v>
      </c>
      <c r="G63" s="83">
        <f>SUM(G44:G62)</f>
        <v>0</v>
      </c>
      <c r="H63" s="83">
        <f>SUM(H44:H62)</f>
        <v>0</v>
      </c>
      <c r="I63" s="83">
        <f>SUM(I44:I62)</f>
        <v>0</v>
      </c>
      <c r="J63" s="83">
        <f>SUM(J44:J62)</f>
        <v>0</v>
      </c>
      <c r="K63" s="34"/>
      <c r="L63" s="24"/>
      <c r="M63" s="24"/>
    </row>
    <row r="64" spans="1:13">
      <c r="A64" s="18"/>
      <c r="B64" s="23"/>
      <c r="C64" s="23"/>
      <c r="E64" s="24"/>
      <c r="F64" s="55"/>
      <c r="G64" s="55"/>
      <c r="H64" s="55"/>
      <c r="I64" s="55"/>
      <c r="J64" s="55"/>
      <c r="K64" s="24"/>
      <c r="L64" s="24"/>
      <c r="M64" s="24"/>
    </row>
    <row r="65" spans="1:13">
      <c r="A65" s="18"/>
      <c r="B65" s="23"/>
      <c r="C65" s="36" t="s">
        <v>258</v>
      </c>
      <c r="D65" s="25" t="s">
        <v>381</v>
      </c>
      <c r="E65" s="24"/>
      <c r="F65" s="55"/>
      <c r="G65" s="55"/>
      <c r="H65" s="55"/>
      <c r="I65" s="55"/>
      <c r="J65" s="55"/>
      <c r="K65" s="24"/>
      <c r="L65" s="24"/>
      <c r="M65" s="24"/>
    </row>
    <row r="66" spans="1:13">
      <c r="A66" s="18"/>
      <c r="B66" s="23"/>
      <c r="C66" s="23"/>
      <c r="D66" s="24" t="s">
        <v>155</v>
      </c>
      <c r="E66" s="24"/>
      <c r="F66" s="55"/>
      <c r="G66" s="55"/>
      <c r="H66" s="55"/>
      <c r="I66" s="55"/>
      <c r="J66" s="55"/>
      <c r="K66" s="24"/>
      <c r="L66" s="24"/>
      <c r="M66" s="24"/>
    </row>
    <row r="67" spans="1:13">
      <c r="A67" s="18"/>
      <c r="B67" s="23"/>
      <c r="C67" s="23"/>
      <c r="D67" s="24" t="s">
        <v>156</v>
      </c>
      <c r="E67" s="24"/>
      <c r="F67" s="55"/>
      <c r="G67" s="55"/>
      <c r="H67" s="55"/>
      <c r="I67" s="55"/>
      <c r="J67" s="55"/>
      <c r="K67" s="24"/>
      <c r="L67" s="24"/>
      <c r="M67" s="24"/>
    </row>
    <row r="68" spans="1:13">
      <c r="A68" s="18"/>
      <c r="B68" s="23"/>
      <c r="C68" s="23"/>
      <c r="D68" s="24" t="s">
        <v>449</v>
      </c>
      <c r="E68" s="24"/>
      <c r="F68" s="55"/>
      <c r="G68" s="55"/>
      <c r="H68" s="55"/>
      <c r="I68" s="55"/>
      <c r="J68" s="55"/>
      <c r="K68" s="24"/>
      <c r="L68" s="24"/>
      <c r="M68" s="24"/>
    </row>
    <row r="69" spans="1:13">
      <c r="A69" s="18"/>
      <c r="B69" s="23"/>
      <c r="C69" s="23"/>
      <c r="D69" s="22" t="s">
        <v>157</v>
      </c>
      <c r="E69" s="24"/>
      <c r="F69" s="55"/>
      <c r="G69" s="55"/>
      <c r="H69" s="55"/>
      <c r="I69" s="55"/>
      <c r="J69" s="55"/>
      <c r="K69" s="24"/>
      <c r="L69" s="24"/>
      <c r="M69" s="24"/>
    </row>
    <row r="70" spans="1:13" ht="30">
      <c r="A70" s="18"/>
      <c r="B70" s="23"/>
      <c r="C70" s="23"/>
      <c r="D70" s="185" t="s">
        <v>447</v>
      </c>
      <c r="E70" s="24"/>
      <c r="F70" s="55"/>
      <c r="G70" s="55"/>
      <c r="H70" s="55"/>
      <c r="I70" s="55"/>
      <c r="J70" s="55"/>
      <c r="K70" s="24"/>
      <c r="L70" s="24"/>
      <c r="M70" s="24"/>
    </row>
    <row r="71" spans="1:13">
      <c r="A71" s="18"/>
      <c r="B71" s="23"/>
      <c r="C71" s="23"/>
      <c r="D71" s="24" t="s">
        <v>413</v>
      </c>
      <c r="E71" s="24"/>
      <c r="F71" s="55"/>
      <c r="G71" s="55"/>
      <c r="H71" s="55"/>
      <c r="I71" s="55"/>
      <c r="J71" s="55"/>
      <c r="K71" s="24"/>
      <c r="L71" s="24"/>
      <c r="M71" s="24"/>
    </row>
    <row r="72" spans="1:13">
      <c r="A72" s="18"/>
      <c r="B72" s="23"/>
      <c r="C72" s="23"/>
      <c r="D72" s="24" t="s">
        <v>158</v>
      </c>
      <c r="E72" s="24"/>
      <c r="F72" s="55"/>
      <c r="G72" s="55"/>
      <c r="H72" s="55"/>
      <c r="I72" s="55"/>
      <c r="J72" s="55"/>
      <c r="K72" s="24"/>
      <c r="L72" s="24"/>
      <c r="M72" s="24"/>
    </row>
    <row r="73" spans="1:13">
      <c r="A73" s="18"/>
      <c r="B73" s="23"/>
      <c r="C73" s="23"/>
      <c r="D73" s="24" t="s">
        <v>159</v>
      </c>
      <c r="E73" s="24"/>
      <c r="F73" s="55"/>
      <c r="G73" s="55"/>
      <c r="H73" s="55"/>
      <c r="I73" s="55"/>
      <c r="J73" s="55"/>
      <c r="K73" s="24"/>
      <c r="L73" s="24"/>
      <c r="M73" s="24"/>
    </row>
    <row r="74" spans="1:13">
      <c r="A74" s="18"/>
      <c r="B74" s="23"/>
      <c r="C74" s="23"/>
      <c r="D74" s="24" t="s">
        <v>460</v>
      </c>
      <c r="E74" s="24"/>
      <c r="F74" s="55"/>
      <c r="G74" s="55"/>
      <c r="H74" s="55"/>
      <c r="I74" s="55"/>
      <c r="J74" s="55"/>
      <c r="K74" s="24"/>
      <c r="L74" s="24"/>
      <c r="M74" s="24"/>
    </row>
    <row r="75" spans="1:13">
      <c r="A75" s="18"/>
      <c r="B75" s="23"/>
      <c r="C75" s="23"/>
      <c r="D75" s="24" t="s">
        <v>436</v>
      </c>
      <c r="E75" s="24"/>
      <c r="F75" s="55"/>
      <c r="G75" s="55"/>
      <c r="H75" s="55"/>
      <c r="I75" s="55"/>
      <c r="J75" s="55"/>
      <c r="K75" s="24"/>
      <c r="L75" s="24"/>
      <c r="M75" s="24"/>
    </row>
    <row r="76" spans="1:13">
      <c r="A76" s="18"/>
      <c r="B76" s="23"/>
      <c r="C76" s="23"/>
      <c r="D76" s="24" t="s">
        <v>160</v>
      </c>
      <c r="E76" s="24"/>
      <c r="F76" s="55"/>
      <c r="G76" s="55"/>
      <c r="H76" s="55"/>
      <c r="I76" s="55"/>
      <c r="J76" s="55"/>
      <c r="K76" s="24"/>
      <c r="L76" s="24"/>
      <c r="M76" s="24"/>
    </row>
    <row r="77" spans="1:13">
      <c r="A77" s="18"/>
      <c r="B77" s="23"/>
      <c r="C77" s="23"/>
      <c r="D77" s="217" t="s">
        <v>508</v>
      </c>
      <c r="E77" s="24"/>
      <c r="F77" s="55"/>
      <c r="G77" s="55"/>
      <c r="H77" s="55"/>
      <c r="I77" s="55"/>
      <c r="J77" s="55"/>
      <c r="K77" s="24"/>
      <c r="L77" s="24"/>
      <c r="M77" s="24"/>
    </row>
    <row r="78" spans="1:13">
      <c r="A78" s="18"/>
      <c r="B78" s="23"/>
      <c r="C78" s="23"/>
      <c r="D78" s="24" t="s">
        <v>161</v>
      </c>
      <c r="E78" s="24"/>
      <c r="F78" s="55"/>
      <c r="G78" s="55"/>
      <c r="H78" s="55"/>
      <c r="I78" s="55"/>
      <c r="J78" s="55"/>
      <c r="K78" s="24"/>
      <c r="L78" s="24"/>
      <c r="M78" s="24"/>
    </row>
    <row r="79" spans="1:13">
      <c r="A79" s="18"/>
      <c r="B79" s="23"/>
      <c r="C79" s="23"/>
      <c r="D79" s="24" t="s">
        <v>162</v>
      </c>
      <c r="E79" s="24"/>
      <c r="F79" s="55"/>
      <c r="G79" s="55"/>
      <c r="H79" s="55"/>
      <c r="I79" s="55"/>
      <c r="J79" s="55"/>
      <c r="K79" s="24"/>
      <c r="L79" s="24"/>
      <c r="M79" s="24"/>
    </row>
    <row r="80" spans="1:13">
      <c r="A80" s="18"/>
      <c r="B80" s="23"/>
      <c r="C80" s="23"/>
      <c r="D80" s="24" t="s">
        <v>163</v>
      </c>
      <c r="E80" s="24"/>
      <c r="F80" s="55"/>
      <c r="G80" s="55"/>
      <c r="H80" s="55"/>
      <c r="I80" s="55"/>
      <c r="J80" s="55"/>
      <c r="K80" s="24"/>
      <c r="L80" s="24"/>
      <c r="M80" s="24"/>
    </row>
    <row r="81" spans="1:13">
      <c r="A81" s="18"/>
      <c r="B81" s="23"/>
      <c r="C81" s="23"/>
      <c r="D81" s="24" t="s">
        <v>164</v>
      </c>
      <c r="E81" s="24"/>
      <c r="F81" s="55"/>
      <c r="G81" s="55"/>
      <c r="H81" s="55"/>
      <c r="I81" s="55"/>
      <c r="J81" s="55"/>
      <c r="K81" s="24"/>
      <c r="L81" s="24"/>
      <c r="M81" s="24"/>
    </row>
    <row r="82" spans="1:13">
      <c r="A82" s="18"/>
      <c r="B82" s="23"/>
      <c r="C82" s="23"/>
      <c r="D82" s="24" t="s">
        <v>453</v>
      </c>
      <c r="E82" s="24"/>
      <c r="F82" s="55"/>
      <c r="G82" s="55"/>
      <c r="H82" s="55"/>
      <c r="I82" s="55"/>
      <c r="J82" s="55"/>
      <c r="K82" s="24"/>
      <c r="L82" s="24"/>
      <c r="M82" s="24"/>
    </row>
    <row r="83" spans="1:13">
      <c r="A83" s="18"/>
      <c r="B83" s="23"/>
      <c r="C83" s="23"/>
      <c r="D83" s="24" t="s">
        <v>382</v>
      </c>
      <c r="E83" s="24"/>
      <c r="F83" s="55"/>
      <c r="G83" s="55"/>
      <c r="H83" s="55"/>
      <c r="I83" s="55"/>
      <c r="J83" s="55"/>
      <c r="K83" s="24"/>
      <c r="L83" s="24"/>
      <c r="M83" s="24"/>
    </row>
    <row r="84" spans="1:13">
      <c r="A84" s="18"/>
      <c r="B84" s="23"/>
      <c r="C84" s="23"/>
      <c r="D84" s="24"/>
      <c r="E84" s="24"/>
      <c r="F84" s="83">
        <f>SUM(F66:F83)</f>
        <v>0</v>
      </c>
      <c r="G84" s="83">
        <f>SUM(G66:G83)</f>
        <v>0</v>
      </c>
      <c r="H84" s="83">
        <f>SUM(H66:H83)</f>
        <v>0</v>
      </c>
      <c r="I84" s="83">
        <f>SUM(I66:I83)</f>
        <v>0</v>
      </c>
      <c r="J84" s="83">
        <f>SUM(J66:J83)</f>
        <v>0</v>
      </c>
      <c r="K84" s="34"/>
      <c r="L84" s="24"/>
      <c r="M84" s="24"/>
    </row>
    <row r="85" spans="1:13">
      <c r="A85" s="18"/>
      <c r="B85" s="23"/>
      <c r="C85" s="23"/>
      <c r="D85" s="24"/>
      <c r="E85" s="24"/>
      <c r="F85" s="77"/>
      <c r="G85" s="77"/>
      <c r="H85" s="77"/>
      <c r="I85" s="77"/>
      <c r="J85" s="77"/>
      <c r="K85" s="24"/>
      <c r="L85" s="24"/>
      <c r="M85" s="24"/>
    </row>
    <row r="86" spans="1:13">
      <c r="A86" s="18"/>
      <c r="B86" s="23"/>
      <c r="C86" s="36" t="s">
        <v>261</v>
      </c>
      <c r="D86" s="25" t="s">
        <v>442</v>
      </c>
      <c r="E86" s="24"/>
      <c r="F86" s="55"/>
      <c r="G86" s="55"/>
      <c r="H86" s="55"/>
      <c r="I86" s="55"/>
      <c r="J86" s="55"/>
      <c r="K86" s="24"/>
      <c r="L86" s="24"/>
      <c r="M86" s="24"/>
    </row>
    <row r="87" spans="1:13">
      <c r="A87" s="18"/>
      <c r="B87" s="23"/>
      <c r="C87" s="36"/>
      <c r="D87" s="24" t="s">
        <v>443</v>
      </c>
      <c r="E87" s="24"/>
      <c r="F87" s="55"/>
      <c r="G87" s="55"/>
      <c r="H87" s="55"/>
      <c r="I87" s="55"/>
      <c r="J87" s="55"/>
      <c r="K87" s="24"/>
      <c r="L87" s="24"/>
      <c r="M87" s="24"/>
    </row>
    <row r="88" spans="1:13">
      <c r="A88" s="18"/>
      <c r="B88" s="23"/>
      <c r="C88" s="36"/>
      <c r="D88" s="24" t="s">
        <v>444</v>
      </c>
      <c r="E88" s="24"/>
      <c r="F88" s="55"/>
      <c r="G88" s="55"/>
      <c r="H88" s="55"/>
      <c r="I88" s="55"/>
      <c r="J88" s="55"/>
      <c r="K88" s="24"/>
      <c r="L88" s="24"/>
      <c r="M88" s="24"/>
    </row>
    <row r="89" spans="1:13">
      <c r="A89" s="18"/>
      <c r="B89" s="23"/>
      <c r="C89" s="23"/>
      <c r="D89" s="24"/>
      <c r="E89" s="24"/>
      <c r="F89" s="83">
        <f>SUM(F87:F88)</f>
        <v>0</v>
      </c>
      <c r="G89" s="83">
        <f>SUM(G87:G88)</f>
        <v>0</v>
      </c>
      <c r="H89" s="83">
        <f>SUM(H87:H88)</f>
        <v>0</v>
      </c>
      <c r="I89" s="83">
        <f>SUM(I87:I88)</f>
        <v>0</v>
      </c>
      <c r="J89" s="83">
        <f>SUM(J87:J88)</f>
        <v>0</v>
      </c>
      <c r="K89" s="24"/>
      <c r="L89" s="24"/>
      <c r="M89" s="24"/>
    </row>
    <row r="90" spans="1:13">
      <c r="A90" s="18"/>
      <c r="B90" s="23"/>
      <c r="C90" s="23"/>
      <c r="D90" s="24"/>
      <c r="E90" s="24"/>
      <c r="F90" s="55"/>
      <c r="G90" s="55"/>
      <c r="H90" s="55"/>
      <c r="I90" s="55"/>
      <c r="J90" s="55"/>
      <c r="K90" s="24"/>
      <c r="L90" s="24"/>
      <c r="M90" s="24"/>
    </row>
    <row r="91" spans="1:13">
      <c r="A91" s="18"/>
      <c r="B91" s="23"/>
      <c r="C91" s="36" t="s">
        <v>264</v>
      </c>
      <c r="D91" s="25" t="s">
        <v>210</v>
      </c>
      <c r="E91" s="24"/>
      <c r="F91" s="55"/>
      <c r="G91" s="55"/>
      <c r="H91" s="55"/>
      <c r="I91" s="55"/>
      <c r="J91" s="55"/>
      <c r="K91" s="24"/>
      <c r="L91" s="24"/>
      <c r="M91" s="24"/>
    </row>
    <row r="92" spans="1:13">
      <c r="A92" s="18"/>
      <c r="B92" s="23"/>
      <c r="C92" s="23"/>
      <c r="D92" s="24" t="s">
        <v>121</v>
      </c>
      <c r="E92" s="24"/>
      <c r="F92" s="55"/>
      <c r="G92" s="55"/>
      <c r="H92" s="55"/>
      <c r="I92" s="55"/>
      <c r="J92" s="55"/>
      <c r="K92" s="24"/>
      <c r="L92" s="24"/>
      <c r="M92" s="24"/>
    </row>
    <row r="93" spans="1:13">
      <c r="A93" s="18"/>
      <c r="B93" s="23"/>
      <c r="C93" s="23"/>
      <c r="D93" s="24" t="s">
        <v>122</v>
      </c>
      <c r="E93" s="24"/>
      <c r="F93" s="55"/>
      <c r="G93" s="55"/>
      <c r="H93" s="55"/>
      <c r="I93" s="55"/>
      <c r="J93" s="55"/>
      <c r="K93" s="24"/>
      <c r="L93" s="24"/>
      <c r="M93" s="24"/>
    </row>
    <row r="94" spans="1:13">
      <c r="A94" s="18"/>
      <c r="B94" s="23"/>
      <c r="C94" s="23"/>
      <c r="D94" s="24" t="s">
        <v>252</v>
      </c>
      <c r="E94" s="24"/>
      <c r="F94" s="55"/>
      <c r="G94" s="55"/>
      <c r="H94" s="55"/>
      <c r="I94" s="55"/>
      <c r="J94" s="55"/>
      <c r="K94" s="24"/>
      <c r="L94" s="24"/>
      <c r="M94" s="24"/>
    </row>
    <row r="95" spans="1:13">
      <c r="A95" s="18"/>
      <c r="B95" s="23"/>
      <c r="C95" s="23"/>
      <c r="D95" s="24" t="s">
        <v>123</v>
      </c>
      <c r="E95" s="24"/>
      <c r="F95" s="55"/>
      <c r="G95" s="55"/>
      <c r="H95" s="55"/>
      <c r="I95" s="55"/>
      <c r="J95" s="55"/>
      <c r="K95" s="24"/>
      <c r="L95" s="24"/>
      <c r="M95" s="24"/>
    </row>
    <row r="96" spans="1:13">
      <c r="A96" s="18"/>
      <c r="B96" s="23"/>
      <c r="C96" s="23"/>
      <c r="D96" s="24" t="s">
        <v>437</v>
      </c>
      <c r="E96" s="24"/>
      <c r="F96" s="55"/>
      <c r="G96" s="55"/>
      <c r="H96" s="55"/>
      <c r="I96" s="55"/>
      <c r="J96" s="55"/>
      <c r="K96" s="24"/>
      <c r="L96" s="24"/>
      <c r="M96" s="24"/>
    </row>
    <row r="97" spans="1:13">
      <c r="A97" s="18"/>
      <c r="B97" s="23"/>
      <c r="C97" s="23"/>
      <c r="D97" s="24"/>
      <c r="E97" s="24"/>
      <c r="F97" s="83">
        <f>SUM(F92:F96)</f>
        <v>0</v>
      </c>
      <c r="G97" s="83">
        <f>SUM(G92:G96)</f>
        <v>0</v>
      </c>
      <c r="H97" s="83">
        <f>SUM(H92:H96)</f>
        <v>0</v>
      </c>
      <c r="I97" s="83">
        <f>SUM(I92:I96)</f>
        <v>0</v>
      </c>
      <c r="J97" s="83">
        <f>SUM(J92:J96)</f>
        <v>0</v>
      </c>
      <c r="K97" s="24"/>
      <c r="L97" s="24"/>
      <c r="M97" s="24"/>
    </row>
    <row r="98" spans="1:13">
      <c r="A98" s="18"/>
      <c r="B98" s="23"/>
      <c r="C98" s="23"/>
      <c r="D98" s="24"/>
      <c r="E98" s="24"/>
      <c r="F98" s="55"/>
      <c r="G98" s="55"/>
      <c r="H98" s="55"/>
      <c r="I98" s="55"/>
      <c r="J98" s="55"/>
      <c r="K98" s="24"/>
      <c r="L98" s="24"/>
      <c r="M98" s="24"/>
    </row>
    <row r="99" spans="1:13">
      <c r="A99" s="18"/>
      <c r="B99" s="23"/>
      <c r="C99" s="36" t="s">
        <v>267</v>
      </c>
      <c r="D99" s="25" t="s">
        <v>375</v>
      </c>
      <c r="E99" s="29"/>
      <c r="F99" s="55"/>
      <c r="G99" s="55"/>
      <c r="H99" s="55"/>
      <c r="I99" s="55"/>
      <c r="J99" s="55"/>
      <c r="K99" s="25"/>
      <c r="L99" s="25"/>
      <c r="M99" s="25"/>
    </row>
    <row r="100" spans="1:13">
      <c r="A100" s="18"/>
      <c r="B100" s="98"/>
      <c r="C100" s="27"/>
      <c r="D100" s="24" t="s">
        <v>126</v>
      </c>
      <c r="E100" s="24"/>
      <c r="F100" s="55"/>
      <c r="G100" s="55"/>
      <c r="H100" s="55"/>
      <c r="I100" s="55"/>
      <c r="J100" s="55"/>
      <c r="K100" s="34" t="s">
        <v>211</v>
      </c>
      <c r="L100" s="24"/>
      <c r="M100" s="24"/>
    </row>
    <row r="101" spans="1:13">
      <c r="A101" s="18"/>
      <c r="B101" s="98"/>
      <c r="C101" s="27"/>
      <c r="D101" s="24" t="s">
        <v>127</v>
      </c>
      <c r="E101" s="24"/>
      <c r="F101" s="55"/>
      <c r="G101" s="55"/>
      <c r="H101" s="55"/>
      <c r="I101" s="55"/>
      <c r="J101" s="55"/>
      <c r="K101" s="34" t="s">
        <v>211</v>
      </c>
      <c r="L101" s="24"/>
      <c r="M101" s="24"/>
    </row>
    <row r="102" spans="1:13">
      <c r="A102" s="18"/>
      <c r="B102" s="98"/>
      <c r="C102" s="27"/>
      <c r="D102" s="24" t="s">
        <v>128</v>
      </c>
      <c r="E102" s="24"/>
      <c r="F102" s="55"/>
      <c r="G102" s="55"/>
      <c r="H102" s="55"/>
      <c r="I102" s="55"/>
      <c r="J102" s="55"/>
      <c r="K102" s="34" t="s">
        <v>211</v>
      </c>
      <c r="L102" s="24"/>
      <c r="M102" s="24"/>
    </row>
    <row r="103" spans="1:13">
      <c r="A103" s="18"/>
      <c r="B103" s="98"/>
      <c r="C103" s="27"/>
      <c r="D103" s="24" t="s">
        <v>254</v>
      </c>
      <c r="E103" s="24"/>
      <c r="F103" s="55"/>
      <c r="G103" s="55"/>
      <c r="H103" s="55"/>
      <c r="I103" s="55"/>
      <c r="J103" s="55"/>
      <c r="K103" s="34" t="s">
        <v>211</v>
      </c>
      <c r="L103" s="24"/>
      <c r="M103" s="24"/>
    </row>
    <row r="104" spans="1:13">
      <c r="A104" s="18"/>
      <c r="B104" s="98"/>
      <c r="C104" s="27"/>
      <c r="D104" s="24" t="s">
        <v>438</v>
      </c>
      <c r="E104" s="24"/>
      <c r="F104" s="55"/>
      <c r="G104" s="55"/>
      <c r="H104" s="55"/>
      <c r="I104" s="55"/>
      <c r="J104" s="55"/>
      <c r="K104" s="34"/>
      <c r="L104" s="24"/>
      <c r="M104" s="24"/>
    </row>
    <row r="105" spans="1:13">
      <c r="A105" s="18"/>
      <c r="B105" s="98"/>
      <c r="C105" s="27"/>
      <c r="D105" s="217" t="s">
        <v>509</v>
      </c>
      <c r="E105" s="24"/>
      <c r="F105" s="55"/>
      <c r="G105" s="55"/>
      <c r="H105" s="55"/>
      <c r="I105" s="55"/>
      <c r="J105" s="55"/>
      <c r="K105" s="34"/>
      <c r="L105" s="24"/>
      <c r="M105" s="24"/>
    </row>
    <row r="106" spans="1:13">
      <c r="A106" s="18"/>
      <c r="B106" s="23"/>
      <c r="C106" s="23"/>
      <c r="D106" s="24"/>
      <c r="E106" s="24"/>
      <c r="F106" s="83">
        <f>SUM(F100:F105)</f>
        <v>0</v>
      </c>
      <c r="G106" s="83">
        <f>SUM(G100:G105)</f>
        <v>0</v>
      </c>
      <c r="H106" s="83">
        <f>SUM(H100:H105)</f>
        <v>0</v>
      </c>
      <c r="I106" s="83">
        <f>SUM(I100:I105)</f>
        <v>0</v>
      </c>
      <c r="J106" s="83">
        <f>SUM(J100:J105)</f>
        <v>0</v>
      </c>
      <c r="K106" s="24"/>
      <c r="L106" s="24"/>
      <c r="M106" s="24"/>
    </row>
    <row r="107" spans="1:13">
      <c r="A107" s="18"/>
      <c r="B107" s="23"/>
      <c r="C107" s="23"/>
      <c r="D107" s="24"/>
      <c r="E107" s="24"/>
      <c r="F107" s="76"/>
      <c r="G107" s="76"/>
      <c r="H107" s="76"/>
      <c r="I107" s="76"/>
      <c r="J107" s="76"/>
      <c r="K107" s="24"/>
      <c r="L107" s="24"/>
      <c r="M107" s="24"/>
    </row>
    <row r="108" spans="1:13">
      <c r="A108" s="18"/>
      <c r="B108" s="23"/>
      <c r="C108" s="36" t="s">
        <v>268</v>
      </c>
      <c r="D108" s="25" t="s">
        <v>461</v>
      </c>
      <c r="E108" s="29"/>
      <c r="F108" s="55"/>
      <c r="G108" s="55"/>
      <c r="H108" s="55"/>
      <c r="I108" s="55"/>
      <c r="J108" s="55"/>
      <c r="K108" s="25"/>
      <c r="L108" s="25"/>
      <c r="M108" s="25"/>
    </row>
    <row r="109" spans="1:13">
      <c r="A109" s="18"/>
      <c r="B109" s="23"/>
      <c r="C109" s="23"/>
      <c r="D109" s="24" t="s">
        <v>131</v>
      </c>
      <c r="E109" s="24"/>
      <c r="F109" s="55"/>
      <c r="G109" s="55"/>
      <c r="H109" s="55"/>
      <c r="I109" s="55"/>
      <c r="J109" s="55"/>
      <c r="K109" s="24"/>
      <c r="L109" s="24"/>
      <c r="M109" s="24"/>
    </row>
    <row r="110" spans="1:13">
      <c r="A110" s="18"/>
      <c r="B110" s="23"/>
      <c r="C110" s="23"/>
      <c r="D110" s="24" t="s">
        <v>132</v>
      </c>
      <c r="E110" s="24"/>
      <c r="F110" s="55"/>
      <c r="G110" s="55"/>
      <c r="H110" s="55"/>
      <c r="I110" s="55"/>
      <c r="J110" s="55"/>
      <c r="K110" s="24"/>
      <c r="L110" s="24"/>
      <c r="M110" s="24"/>
    </row>
    <row r="111" spans="1:13">
      <c r="A111" s="18"/>
      <c r="B111" s="23"/>
      <c r="C111" s="23"/>
      <c r="D111" s="24" t="s">
        <v>134</v>
      </c>
      <c r="E111" s="24"/>
      <c r="F111" s="55"/>
      <c r="G111" s="55"/>
      <c r="H111" s="55"/>
      <c r="I111" s="55"/>
      <c r="J111" s="55"/>
      <c r="K111" s="24"/>
      <c r="L111" s="24"/>
      <c r="M111" s="24"/>
    </row>
    <row r="112" spans="1:13">
      <c r="A112" s="18"/>
      <c r="B112" s="23"/>
      <c r="C112" s="23"/>
      <c r="D112" s="24"/>
      <c r="E112" s="24"/>
      <c r="F112" s="83">
        <f>SUM(F109:F111)</f>
        <v>0</v>
      </c>
      <c r="G112" s="83">
        <f>SUM(G109:G111)</f>
        <v>0</v>
      </c>
      <c r="H112" s="83">
        <f>SUM(H109:H111)</f>
        <v>0</v>
      </c>
      <c r="I112" s="83">
        <f>SUM(I109:I111)</f>
        <v>0</v>
      </c>
      <c r="J112" s="83">
        <f>SUM(J109:J111)</f>
        <v>0</v>
      </c>
      <c r="K112" s="24"/>
      <c r="L112" s="24"/>
      <c r="M112" s="24"/>
    </row>
    <row r="113" spans="1:13">
      <c r="A113" s="18"/>
      <c r="B113" s="23"/>
      <c r="C113" s="23"/>
      <c r="D113" s="24"/>
      <c r="E113" s="24"/>
      <c r="F113" s="55"/>
      <c r="G113" s="55"/>
      <c r="H113" s="55"/>
      <c r="I113" s="55"/>
      <c r="J113" s="55"/>
      <c r="K113" s="24"/>
      <c r="L113" s="24"/>
      <c r="M113" s="24"/>
    </row>
    <row r="114" spans="1:13" ht="15.75" thickBot="1">
      <c r="A114" s="18"/>
      <c r="B114" s="23"/>
      <c r="C114" s="37" t="s">
        <v>403</v>
      </c>
      <c r="D114" s="24"/>
      <c r="E114" s="24"/>
      <c r="F114" s="146">
        <f>F41+F63+F84+F97+F106+F112+F89</f>
        <v>0</v>
      </c>
      <c r="G114" s="146">
        <f t="shared" ref="G114:J114" si="0">G41+G63+G84+G97+G106+G112+G89</f>
        <v>0</v>
      </c>
      <c r="H114" s="146">
        <f t="shared" si="0"/>
        <v>0</v>
      </c>
      <c r="I114" s="146">
        <f t="shared" si="0"/>
        <v>0</v>
      </c>
      <c r="J114" s="146">
        <f t="shared" si="0"/>
        <v>0</v>
      </c>
      <c r="K114" s="24"/>
      <c r="L114" s="24"/>
      <c r="M114" s="24"/>
    </row>
    <row r="115" spans="1:13" ht="15.75" thickTop="1">
      <c r="A115" s="18"/>
      <c r="B115" s="23"/>
      <c r="C115" s="23"/>
      <c r="D115" s="24"/>
      <c r="E115" s="24"/>
      <c r="F115" s="55"/>
      <c r="G115" s="55"/>
      <c r="H115" s="55"/>
      <c r="I115" s="55"/>
      <c r="J115" s="55"/>
      <c r="K115" s="24"/>
      <c r="L115" s="24"/>
      <c r="M115" s="24"/>
    </row>
    <row r="116" spans="1:13">
      <c r="A116" s="18"/>
      <c r="B116" s="36" t="s">
        <v>256</v>
      </c>
      <c r="C116" s="1" t="s">
        <v>490</v>
      </c>
      <c r="D116" s="24"/>
      <c r="E116" s="24"/>
      <c r="F116" s="55"/>
      <c r="G116" s="55"/>
      <c r="H116" s="55"/>
      <c r="I116" s="55"/>
      <c r="J116" s="55"/>
      <c r="K116" s="24"/>
      <c r="L116" s="24"/>
      <c r="M116" s="24"/>
    </row>
    <row r="117" spans="1:13">
      <c r="A117" s="18"/>
      <c r="B117" s="23"/>
      <c r="C117" s="36" t="s">
        <v>491</v>
      </c>
      <c r="D117" s="25" t="s">
        <v>257</v>
      </c>
      <c r="E117" s="29"/>
      <c r="F117" s="55"/>
      <c r="G117" s="55"/>
      <c r="H117" s="55"/>
      <c r="I117" s="55"/>
      <c r="J117" s="55"/>
      <c r="K117" s="24"/>
      <c r="L117" s="24"/>
      <c r="M117" s="24"/>
    </row>
    <row r="118" spans="1:13">
      <c r="A118" s="18"/>
      <c r="B118" s="23"/>
      <c r="C118" s="23"/>
      <c r="D118" s="24" t="s">
        <v>492</v>
      </c>
      <c r="E118" s="24"/>
      <c r="F118" s="55"/>
      <c r="G118" s="55"/>
      <c r="H118" s="55"/>
      <c r="I118" s="55"/>
      <c r="J118" s="55"/>
      <c r="K118" s="24"/>
      <c r="L118" s="24"/>
      <c r="M118" s="24"/>
    </row>
    <row r="119" spans="1:13">
      <c r="A119" s="18"/>
      <c r="B119" s="23"/>
      <c r="C119" s="23"/>
      <c r="D119" s="24" t="s">
        <v>378</v>
      </c>
      <c r="E119" s="24"/>
      <c r="F119" s="55"/>
      <c r="G119" s="55"/>
      <c r="H119" s="55"/>
      <c r="I119" s="55"/>
      <c r="J119" s="55"/>
      <c r="K119" s="24"/>
      <c r="L119" s="24"/>
      <c r="M119" s="24"/>
    </row>
    <row r="120" spans="1:13">
      <c r="A120" s="18"/>
      <c r="B120" s="23"/>
      <c r="C120" s="23"/>
      <c r="D120" s="24" t="s">
        <v>434</v>
      </c>
      <c r="E120" s="24"/>
      <c r="F120" s="55"/>
      <c r="G120" s="55"/>
      <c r="H120" s="55"/>
      <c r="I120" s="55"/>
      <c r="J120" s="55"/>
      <c r="K120" s="24"/>
      <c r="L120" s="24"/>
      <c r="M120" s="24"/>
    </row>
    <row r="121" spans="1:13">
      <c r="A121" s="18"/>
      <c r="B121" s="23"/>
      <c r="C121" s="23"/>
      <c r="D121" s="24" t="s">
        <v>493</v>
      </c>
      <c r="E121" s="24"/>
      <c r="F121" s="55"/>
      <c r="G121" s="55"/>
      <c r="H121" s="55"/>
      <c r="I121" s="55"/>
      <c r="J121" s="55"/>
      <c r="K121" s="24"/>
      <c r="L121" s="24"/>
      <c r="M121" s="24"/>
    </row>
    <row r="122" spans="1:13">
      <c r="A122" s="18"/>
      <c r="B122" s="23"/>
      <c r="C122" s="23"/>
      <c r="D122" s="24" t="s">
        <v>433</v>
      </c>
      <c r="E122" s="24"/>
      <c r="F122" s="55"/>
      <c r="G122" s="55"/>
      <c r="H122" s="55"/>
      <c r="I122" s="55"/>
      <c r="J122" s="55"/>
      <c r="K122" s="24"/>
      <c r="L122" s="24"/>
      <c r="M122" s="24"/>
    </row>
    <row r="123" spans="1:13">
      <c r="A123" s="18"/>
      <c r="B123" s="23"/>
      <c r="C123" s="23"/>
      <c r="D123" s="24" t="s">
        <v>435</v>
      </c>
      <c r="E123" s="24"/>
      <c r="F123" s="55"/>
      <c r="G123" s="55"/>
      <c r="H123" s="55"/>
      <c r="I123" s="55"/>
      <c r="J123" s="55"/>
      <c r="K123" s="24"/>
      <c r="L123" s="24"/>
      <c r="M123" s="24"/>
    </row>
    <row r="124" spans="1:13">
      <c r="A124" s="18"/>
      <c r="B124" s="23"/>
      <c r="C124" s="23"/>
      <c r="D124" s="24"/>
      <c r="E124" s="24"/>
      <c r="F124" s="83">
        <f>SUM(F118:F123)</f>
        <v>0</v>
      </c>
      <c r="G124" s="83">
        <f>SUM(G118:G123)</f>
        <v>0</v>
      </c>
      <c r="H124" s="83">
        <f>SUM(H118:H123)</f>
        <v>0</v>
      </c>
      <c r="I124" s="83">
        <f>SUM(I118:I123)</f>
        <v>0</v>
      </c>
      <c r="J124" s="83">
        <f>SUM(J118:J123)</f>
        <v>0</v>
      </c>
      <c r="K124" s="24"/>
      <c r="L124" s="24"/>
      <c r="M124" s="24"/>
    </row>
    <row r="125" spans="1:13">
      <c r="A125" s="18"/>
      <c r="B125" s="23"/>
      <c r="C125" s="23"/>
      <c r="D125" s="24"/>
      <c r="E125" s="24"/>
      <c r="F125" s="55"/>
      <c r="G125" s="55"/>
      <c r="H125" s="55"/>
      <c r="I125" s="55"/>
      <c r="J125" s="55"/>
      <c r="K125" s="24"/>
      <c r="L125" s="24"/>
      <c r="M125" s="24"/>
    </row>
    <row r="126" spans="1:13">
      <c r="A126" s="18"/>
      <c r="B126" s="23"/>
      <c r="C126" s="36" t="s">
        <v>494</v>
      </c>
      <c r="D126" s="25" t="s">
        <v>141</v>
      </c>
      <c r="E126" s="24"/>
      <c r="F126" s="77"/>
      <c r="G126" s="77"/>
      <c r="H126" s="77"/>
      <c r="I126" s="77"/>
      <c r="J126" s="77"/>
      <c r="K126" s="24"/>
      <c r="L126" s="24"/>
      <c r="M126" s="24"/>
    </row>
    <row r="127" spans="1:13">
      <c r="A127" s="18"/>
      <c r="B127" s="23"/>
      <c r="C127" s="36"/>
      <c r="D127" s="24" t="s">
        <v>497</v>
      </c>
      <c r="E127" s="24"/>
      <c r="F127" s="77"/>
      <c r="G127" s="77"/>
      <c r="H127" s="77"/>
      <c r="I127" s="77"/>
      <c r="J127" s="77"/>
      <c r="K127" s="24"/>
      <c r="L127" s="24"/>
      <c r="M127" s="24"/>
    </row>
    <row r="128" spans="1:13">
      <c r="A128" s="18"/>
      <c r="B128" s="23"/>
      <c r="C128" s="23"/>
      <c r="D128" s="24" t="s">
        <v>142</v>
      </c>
      <c r="E128" s="24"/>
      <c r="F128" s="77"/>
      <c r="G128" s="77"/>
      <c r="H128" s="77"/>
      <c r="I128" s="77"/>
      <c r="J128" s="77"/>
      <c r="K128" s="24"/>
      <c r="L128" s="24"/>
      <c r="M128" s="24"/>
    </row>
    <row r="129" spans="1:13">
      <c r="A129" s="18"/>
      <c r="B129" s="23"/>
      <c r="C129" s="23"/>
      <c r="D129" s="24" t="s">
        <v>495</v>
      </c>
      <c r="E129" s="24"/>
      <c r="F129" s="77"/>
      <c r="G129" s="77"/>
      <c r="H129" s="77"/>
      <c r="I129" s="77"/>
      <c r="J129" s="77"/>
      <c r="K129" s="24"/>
      <c r="L129" s="24"/>
      <c r="M129" s="24"/>
    </row>
    <row r="130" spans="1:13">
      <c r="A130" s="18"/>
      <c r="B130" s="23"/>
      <c r="C130" s="23"/>
      <c r="D130" s="24"/>
      <c r="E130" s="24"/>
      <c r="F130" s="83">
        <f>SUM(F127:F129)</f>
        <v>0</v>
      </c>
      <c r="G130" s="83">
        <f t="shared" ref="G130:J130" si="1">SUM(G127:G129)</f>
        <v>0</v>
      </c>
      <c r="H130" s="83">
        <f t="shared" si="1"/>
        <v>0</v>
      </c>
      <c r="I130" s="83">
        <f t="shared" si="1"/>
        <v>0</v>
      </c>
      <c r="J130" s="83">
        <f t="shared" si="1"/>
        <v>0</v>
      </c>
      <c r="K130" s="24"/>
      <c r="L130" s="24"/>
      <c r="M130" s="24"/>
    </row>
    <row r="131" spans="1:13">
      <c r="A131" s="18"/>
      <c r="B131" s="23"/>
      <c r="C131" s="23"/>
      <c r="D131" s="24"/>
      <c r="E131" s="24"/>
      <c r="F131" s="55"/>
      <c r="G131" s="55"/>
      <c r="H131" s="55"/>
      <c r="I131" s="55"/>
      <c r="J131" s="55"/>
      <c r="K131" s="24"/>
      <c r="L131" s="24"/>
      <c r="M131" s="24"/>
    </row>
    <row r="132" spans="1:13" ht="15.75" thickBot="1">
      <c r="A132" s="18"/>
      <c r="B132" s="23"/>
      <c r="C132" s="37" t="s">
        <v>496</v>
      </c>
      <c r="D132" s="24"/>
      <c r="E132" s="24"/>
      <c r="F132" s="146">
        <f>F124+F130</f>
        <v>0</v>
      </c>
      <c r="G132" s="146">
        <f t="shared" ref="G132:J132" si="2">G124+G130</f>
        <v>0</v>
      </c>
      <c r="H132" s="146">
        <f t="shared" si="2"/>
        <v>0</v>
      </c>
      <c r="I132" s="146">
        <f t="shared" si="2"/>
        <v>0</v>
      </c>
      <c r="J132" s="146">
        <f t="shared" si="2"/>
        <v>0</v>
      </c>
      <c r="K132" s="24"/>
      <c r="L132" s="24"/>
      <c r="M132" s="24"/>
    </row>
    <row r="133" spans="1:13" ht="15.75" thickTop="1">
      <c r="A133" s="18"/>
      <c r="B133" s="23"/>
      <c r="C133" s="23"/>
      <c r="D133" s="24"/>
      <c r="E133" s="24"/>
      <c r="F133" s="55"/>
      <c r="G133" s="55"/>
      <c r="H133" s="55"/>
      <c r="I133" s="55"/>
      <c r="J133" s="55"/>
      <c r="K133" s="24"/>
      <c r="L133" s="24"/>
      <c r="M133" s="24"/>
    </row>
    <row r="134" spans="1:13">
      <c r="A134" s="18"/>
      <c r="B134" s="36" t="s">
        <v>265</v>
      </c>
      <c r="C134" s="1" t="s">
        <v>417</v>
      </c>
      <c r="D134" s="24"/>
      <c r="E134" s="24"/>
      <c r="F134" s="55"/>
      <c r="G134" s="55"/>
      <c r="H134" s="55"/>
      <c r="I134" s="55"/>
      <c r="J134" s="55"/>
      <c r="K134" s="24"/>
      <c r="L134" s="24"/>
      <c r="M134" s="24"/>
    </row>
    <row r="135" spans="1:13">
      <c r="A135" s="18"/>
      <c r="B135" s="23"/>
      <c r="C135" s="23"/>
      <c r="D135" s="24" t="s">
        <v>135</v>
      </c>
      <c r="E135" s="24"/>
      <c r="F135" s="55"/>
      <c r="G135" s="55"/>
      <c r="H135" s="55"/>
      <c r="I135" s="55"/>
      <c r="J135" s="55"/>
      <c r="K135" s="24"/>
      <c r="L135" s="24"/>
      <c r="M135" s="24"/>
    </row>
    <row r="136" spans="1:13">
      <c r="A136" s="18"/>
      <c r="B136" s="23"/>
      <c r="C136" s="23"/>
      <c r="D136" s="24" t="s">
        <v>136</v>
      </c>
      <c r="E136" s="24"/>
      <c r="F136" s="55"/>
      <c r="G136" s="55"/>
      <c r="H136" s="55"/>
      <c r="I136" s="55"/>
      <c r="J136" s="55"/>
      <c r="K136" s="24"/>
      <c r="L136" s="24"/>
      <c r="M136" s="24"/>
    </row>
    <row r="137" spans="1:13">
      <c r="A137" s="18"/>
      <c r="B137" s="23"/>
      <c r="C137" s="23"/>
      <c r="D137" s="24" t="s">
        <v>137</v>
      </c>
      <c r="E137" s="24"/>
      <c r="F137" s="55"/>
      <c r="G137" s="55"/>
      <c r="H137" s="55"/>
      <c r="I137" s="55"/>
      <c r="J137" s="55"/>
      <c r="K137" s="24"/>
      <c r="L137" s="24"/>
      <c r="M137" s="24"/>
    </row>
    <row r="138" spans="1:13">
      <c r="A138" s="18"/>
      <c r="B138" s="23"/>
      <c r="C138" s="23"/>
      <c r="D138" s="24" t="s">
        <v>138</v>
      </c>
      <c r="E138" s="24"/>
      <c r="F138" s="55"/>
      <c r="G138" s="55"/>
      <c r="H138" s="55"/>
      <c r="I138" s="55"/>
      <c r="J138" s="55"/>
      <c r="K138" s="24"/>
      <c r="L138" s="24"/>
      <c r="M138" s="24"/>
    </row>
    <row r="139" spans="1:13">
      <c r="A139" s="18"/>
      <c r="B139" s="23"/>
      <c r="C139" s="23"/>
      <c r="D139" s="24" t="s">
        <v>139</v>
      </c>
      <c r="E139" s="24"/>
      <c r="F139" s="55"/>
      <c r="G139" s="55"/>
      <c r="H139" s="55"/>
      <c r="I139" s="55"/>
      <c r="J139" s="55"/>
      <c r="K139" s="24"/>
      <c r="L139" s="24"/>
      <c r="M139" s="24"/>
    </row>
    <row r="140" spans="1:13">
      <c r="A140" s="18"/>
      <c r="B140" s="23"/>
      <c r="C140" s="23"/>
      <c r="D140" s="24" t="s">
        <v>140</v>
      </c>
      <c r="E140" s="24"/>
      <c r="F140" s="55"/>
      <c r="G140" s="55"/>
      <c r="H140" s="55"/>
      <c r="I140" s="55"/>
      <c r="J140" s="55"/>
      <c r="K140" s="24"/>
      <c r="L140" s="24"/>
      <c r="M140" s="24"/>
    </row>
    <row r="141" spans="1:13" ht="15.75" thickBot="1">
      <c r="A141" s="18"/>
      <c r="B141" s="23"/>
      <c r="C141" s="23"/>
      <c r="D141" s="24"/>
      <c r="E141" s="24"/>
      <c r="F141" s="146">
        <f>SUM(F135:F140)</f>
        <v>0</v>
      </c>
      <c r="G141" s="146">
        <f>SUM(G135:G140)</f>
        <v>0</v>
      </c>
      <c r="H141" s="146">
        <f>SUM(H135:H140)</f>
        <v>0</v>
      </c>
      <c r="I141" s="146">
        <f>SUM(I135:I140)</f>
        <v>0</v>
      </c>
      <c r="J141" s="146">
        <f>SUM(J135:J140)</f>
        <v>0</v>
      </c>
      <c r="K141" s="24"/>
      <c r="L141" s="24"/>
      <c r="M141" s="24"/>
    </row>
    <row r="142" spans="1:13" ht="15.75" thickTop="1">
      <c r="A142" s="18"/>
      <c r="B142" s="23"/>
      <c r="C142" s="23"/>
      <c r="D142" s="24"/>
      <c r="E142" s="24"/>
      <c r="F142" s="55"/>
      <c r="G142" s="55"/>
      <c r="H142" s="55"/>
      <c r="I142" s="55"/>
      <c r="J142" s="55"/>
      <c r="K142" s="24"/>
      <c r="L142" s="24"/>
      <c r="M142" s="24"/>
    </row>
    <row r="143" spans="1:13">
      <c r="A143" s="18"/>
      <c r="B143" s="36" t="s">
        <v>402</v>
      </c>
      <c r="C143" s="9" t="s">
        <v>20</v>
      </c>
      <c r="E143" s="24"/>
      <c r="F143" s="55"/>
      <c r="G143" s="55"/>
      <c r="H143" s="55"/>
      <c r="I143" s="55"/>
      <c r="J143" s="55"/>
      <c r="K143" s="24"/>
      <c r="L143" s="24"/>
      <c r="M143" s="24"/>
    </row>
    <row r="144" spans="1:13">
      <c r="A144" s="18"/>
      <c r="B144" s="23"/>
      <c r="C144" s="23"/>
      <c r="D144" s="24" t="s">
        <v>266</v>
      </c>
      <c r="E144" s="24"/>
      <c r="F144" s="55"/>
      <c r="G144" s="55"/>
      <c r="H144" s="55"/>
      <c r="I144" s="55"/>
      <c r="J144" s="55"/>
      <c r="K144" s="34" t="s">
        <v>141</v>
      </c>
      <c r="L144" s="24"/>
      <c r="M144" s="24"/>
    </row>
    <row r="145" spans="1:13">
      <c r="A145" s="18"/>
      <c r="B145" s="23"/>
      <c r="C145" s="23"/>
      <c r="D145" s="24" t="s">
        <v>415</v>
      </c>
      <c r="E145" s="24"/>
      <c r="F145" s="55"/>
      <c r="G145" s="55"/>
      <c r="H145" s="55"/>
      <c r="I145" s="55"/>
      <c r="J145" s="55"/>
      <c r="K145" s="34"/>
      <c r="L145" s="24"/>
      <c r="M145" s="24"/>
    </row>
    <row r="146" spans="1:13" ht="30">
      <c r="A146" s="18"/>
      <c r="B146" s="23"/>
      <c r="C146" s="23"/>
      <c r="D146" s="89" t="s">
        <v>418</v>
      </c>
      <c r="E146" s="24"/>
      <c r="F146" s="55"/>
      <c r="G146" s="55"/>
      <c r="H146" s="55"/>
      <c r="I146" s="55"/>
      <c r="J146" s="55"/>
      <c r="K146" s="34"/>
      <c r="L146" s="24"/>
      <c r="M146" s="24"/>
    </row>
    <row r="147" spans="1:13">
      <c r="A147" s="18"/>
      <c r="B147" s="23"/>
      <c r="C147" s="23"/>
      <c r="D147" t="s">
        <v>376</v>
      </c>
      <c r="E147" s="24"/>
      <c r="F147" s="55"/>
      <c r="G147" s="55"/>
      <c r="H147" s="55"/>
      <c r="I147" s="55"/>
      <c r="J147" s="55"/>
      <c r="K147" s="24"/>
      <c r="L147" s="24"/>
      <c r="M147" s="24"/>
    </row>
    <row r="148" spans="1:13" ht="15.75" thickBot="1">
      <c r="A148" s="18"/>
      <c r="B148" s="23"/>
      <c r="C148" s="23"/>
      <c r="E148" s="24"/>
      <c r="F148" s="146">
        <f>SUM(F144:F147)</f>
        <v>0</v>
      </c>
      <c r="G148" s="146">
        <f>SUM(G144:G147)</f>
        <v>0</v>
      </c>
      <c r="H148" s="146">
        <f>SUM(H144:H147)</f>
        <v>0</v>
      </c>
      <c r="I148" s="146">
        <f>SUM(I144:I147)</f>
        <v>0</v>
      </c>
      <c r="J148" s="146">
        <f>SUM(J144:J147)</f>
        <v>0</v>
      </c>
      <c r="K148" s="24"/>
      <c r="L148" s="24"/>
      <c r="M148" s="24"/>
    </row>
    <row r="149" spans="1:13" ht="15.75" thickTop="1">
      <c r="A149" s="18"/>
      <c r="B149" s="23"/>
      <c r="C149" s="23"/>
      <c r="E149" s="24"/>
      <c r="F149" s="55"/>
      <c r="G149" s="55"/>
      <c r="H149" s="55"/>
      <c r="I149" s="55"/>
      <c r="J149" s="55"/>
      <c r="K149" s="24"/>
      <c r="L149" s="24"/>
      <c r="M149" s="24"/>
    </row>
    <row r="150" spans="1:13">
      <c r="A150" s="18"/>
      <c r="B150" s="36" t="s">
        <v>263</v>
      </c>
      <c r="C150" s="9" t="s">
        <v>296</v>
      </c>
      <c r="E150" s="24"/>
      <c r="F150" s="55"/>
      <c r="G150" s="55"/>
      <c r="H150" s="55"/>
      <c r="I150" s="55"/>
      <c r="J150" s="55"/>
      <c r="K150" s="24"/>
      <c r="L150" s="24"/>
      <c r="M150" s="24"/>
    </row>
    <row r="151" spans="1:13">
      <c r="A151" s="18"/>
      <c r="B151" s="98"/>
      <c r="C151" s="27"/>
      <c r="D151" s="24" t="s">
        <v>124</v>
      </c>
      <c r="E151" s="24"/>
      <c r="F151" s="55"/>
      <c r="G151" s="55"/>
      <c r="H151" s="55"/>
      <c r="I151" s="55"/>
      <c r="J151" s="55"/>
      <c r="K151" s="34" t="s">
        <v>211</v>
      </c>
      <c r="L151" s="24"/>
      <c r="M151" s="24"/>
    </row>
    <row r="152" spans="1:13" ht="45">
      <c r="A152" s="18"/>
      <c r="B152" s="98"/>
      <c r="C152" s="27"/>
      <c r="D152" s="89" t="s">
        <v>253</v>
      </c>
      <c r="E152" s="24"/>
      <c r="F152" s="55"/>
      <c r="G152" s="55"/>
      <c r="H152" s="55"/>
      <c r="I152" s="55"/>
      <c r="J152" s="55"/>
      <c r="K152" s="34" t="s">
        <v>211</v>
      </c>
      <c r="L152" s="24"/>
      <c r="M152" s="24"/>
    </row>
    <row r="153" spans="1:13">
      <c r="A153" s="18"/>
      <c r="B153" s="98"/>
      <c r="C153" s="27"/>
      <c r="D153" s="24" t="s">
        <v>125</v>
      </c>
      <c r="E153" s="24"/>
      <c r="F153" s="55"/>
      <c r="G153" s="55"/>
      <c r="H153" s="55"/>
      <c r="I153" s="55"/>
      <c r="J153" s="55"/>
      <c r="K153" s="34" t="s">
        <v>211</v>
      </c>
      <c r="L153" s="24"/>
      <c r="M153" s="24"/>
    </row>
    <row r="154" spans="1:13">
      <c r="A154" s="18"/>
      <c r="B154" s="23"/>
      <c r="C154" s="23"/>
      <c r="D154" s="24" t="s">
        <v>412</v>
      </c>
      <c r="E154" s="24"/>
      <c r="F154" s="55"/>
      <c r="G154" s="55"/>
      <c r="H154" s="55"/>
      <c r="I154" s="55"/>
      <c r="J154" s="55"/>
      <c r="K154" s="34" t="s">
        <v>129</v>
      </c>
      <c r="L154" s="24"/>
      <c r="M154" s="24"/>
    </row>
    <row r="155" spans="1:13">
      <c r="A155" s="18"/>
      <c r="B155" s="23"/>
      <c r="C155" s="23"/>
      <c r="D155" s="24" t="s">
        <v>440</v>
      </c>
      <c r="E155" s="24"/>
      <c r="F155" s="55"/>
      <c r="G155" s="55"/>
      <c r="H155" s="55"/>
      <c r="I155" s="55"/>
      <c r="J155" s="55"/>
      <c r="K155" s="34" t="s">
        <v>129</v>
      </c>
      <c r="L155" s="24"/>
      <c r="M155" s="24"/>
    </row>
    <row r="156" spans="1:13">
      <c r="A156" s="18"/>
      <c r="B156" s="23"/>
      <c r="C156" s="23"/>
      <c r="D156" s="24" t="s">
        <v>130</v>
      </c>
      <c r="E156" s="24"/>
      <c r="F156" s="55"/>
      <c r="G156" s="55"/>
      <c r="H156" s="55"/>
      <c r="I156" s="55"/>
      <c r="J156" s="55"/>
      <c r="K156" s="34" t="s">
        <v>129</v>
      </c>
      <c r="L156" s="24"/>
      <c r="M156" s="24"/>
    </row>
    <row r="157" spans="1:13">
      <c r="A157" s="18"/>
      <c r="B157" s="23"/>
      <c r="C157" s="23"/>
      <c r="D157" s="24" t="s">
        <v>441</v>
      </c>
      <c r="E157" s="24"/>
      <c r="F157" s="55"/>
      <c r="G157" s="55"/>
      <c r="H157" s="55"/>
      <c r="I157" s="55"/>
      <c r="J157" s="55"/>
      <c r="K157" s="34" t="s">
        <v>129</v>
      </c>
      <c r="L157" s="24"/>
      <c r="M157" s="24"/>
    </row>
    <row r="158" spans="1:13">
      <c r="A158" s="18"/>
      <c r="B158" s="23"/>
      <c r="C158" s="23"/>
      <c r="D158" s="24" t="s">
        <v>450</v>
      </c>
      <c r="E158" s="24"/>
      <c r="F158" s="55"/>
      <c r="G158" s="55"/>
      <c r="H158" s="55"/>
      <c r="I158" s="55"/>
      <c r="J158" s="55"/>
      <c r="K158" s="34"/>
      <c r="L158" s="24"/>
      <c r="M158" s="24"/>
    </row>
    <row r="159" spans="1:13">
      <c r="A159" s="18"/>
      <c r="B159" s="23"/>
      <c r="C159" s="23"/>
      <c r="D159" s="24" t="s">
        <v>439</v>
      </c>
      <c r="E159" s="24"/>
      <c r="F159" s="55"/>
      <c r="G159" s="55"/>
      <c r="H159" s="55"/>
      <c r="I159" s="55"/>
      <c r="J159" s="55"/>
      <c r="K159" s="34"/>
      <c r="L159" s="24"/>
      <c r="M159" s="24"/>
    </row>
    <row r="160" spans="1:13" ht="15.75" thickBot="1">
      <c r="A160" s="18"/>
      <c r="B160" s="23"/>
      <c r="C160" s="23"/>
      <c r="D160" s="24"/>
      <c r="E160" s="24"/>
      <c r="F160" s="146">
        <f>SUM(F151:F159)</f>
        <v>0</v>
      </c>
      <c r="G160" s="146">
        <f>SUM(G151:G159)</f>
        <v>0</v>
      </c>
      <c r="H160" s="146">
        <f>SUM(H151:H159)</f>
        <v>0</v>
      </c>
      <c r="I160" s="146">
        <f>SUM(I151:I159)</f>
        <v>0</v>
      </c>
      <c r="J160" s="146">
        <f>SUM(J151:J159)</f>
        <v>0</v>
      </c>
      <c r="K160" s="34"/>
      <c r="L160" s="24"/>
      <c r="M160" s="24"/>
    </row>
    <row r="161" spans="1:13" ht="15.75" thickTop="1">
      <c r="A161" s="18"/>
      <c r="B161" s="23"/>
      <c r="C161" s="23"/>
      <c r="E161" s="24"/>
      <c r="F161" s="55"/>
      <c r="G161" s="55"/>
      <c r="H161" s="55"/>
      <c r="I161" s="55"/>
      <c r="J161" s="55"/>
      <c r="K161" s="24"/>
      <c r="L161" s="24"/>
      <c r="M161" s="24"/>
    </row>
    <row r="162" spans="1:13">
      <c r="A162" s="18"/>
      <c r="B162" s="36" t="s">
        <v>269</v>
      </c>
      <c r="C162" s="9" t="s">
        <v>21</v>
      </c>
      <c r="D162" s="24"/>
      <c r="E162" s="24"/>
      <c r="F162" s="55"/>
      <c r="G162" s="55"/>
      <c r="H162" s="55"/>
      <c r="I162" s="55"/>
      <c r="J162" s="55"/>
      <c r="K162" s="24"/>
      <c r="L162" s="24"/>
      <c r="M162" s="24"/>
    </row>
    <row r="163" spans="1:13">
      <c r="A163" s="18"/>
      <c r="B163" s="36"/>
      <c r="C163" s="9"/>
      <c r="D163" s="24" t="s">
        <v>414</v>
      </c>
      <c r="E163" s="24"/>
      <c r="F163" s="55"/>
      <c r="G163" s="55"/>
      <c r="H163" s="55"/>
      <c r="I163" s="55"/>
      <c r="J163" s="55"/>
      <c r="K163" s="24"/>
      <c r="L163" s="24"/>
      <c r="M163" s="24"/>
    </row>
    <row r="164" spans="1:13">
      <c r="A164" s="18"/>
      <c r="B164" s="23"/>
      <c r="C164" s="23"/>
      <c r="D164" t="s">
        <v>377</v>
      </c>
      <c r="E164" s="24"/>
      <c r="F164" s="55"/>
      <c r="G164" s="55"/>
      <c r="H164" s="55"/>
      <c r="I164" s="55"/>
      <c r="J164" s="55"/>
      <c r="K164" s="25"/>
      <c r="L164" s="25"/>
      <c r="M164" s="25"/>
    </row>
    <row r="165" spans="1:13" ht="15.75" thickBot="1">
      <c r="A165" s="18"/>
      <c r="B165" s="23"/>
      <c r="C165" s="23"/>
      <c r="D165" s="25"/>
      <c r="E165" s="24"/>
      <c r="F165" s="146">
        <f>SUM(F163:F164)</f>
        <v>0</v>
      </c>
      <c r="G165" s="146">
        <f>SUM(G163:G164)</f>
        <v>0</v>
      </c>
      <c r="H165" s="146">
        <f>SUM(H163:H164)</f>
        <v>0</v>
      </c>
      <c r="I165" s="146">
        <f>SUM(I163:I164)</f>
        <v>0</v>
      </c>
      <c r="J165" s="146">
        <f>SUM(J163:J164)</f>
        <v>0</v>
      </c>
      <c r="K165" s="25"/>
      <c r="L165" s="25"/>
      <c r="M165" s="25"/>
    </row>
    <row r="166" spans="1:13" ht="15.75" thickTop="1">
      <c r="A166" s="18"/>
      <c r="B166" s="23"/>
      <c r="C166" s="23"/>
      <c r="E166" s="24"/>
      <c r="F166" s="55"/>
      <c r="G166" s="55"/>
      <c r="H166" s="55"/>
      <c r="I166" s="55"/>
      <c r="J166" s="55"/>
      <c r="K166" s="24"/>
      <c r="L166" s="24"/>
      <c r="M166" s="24"/>
    </row>
    <row r="167" spans="1:13">
      <c r="A167" s="18"/>
      <c r="B167" s="36" t="s">
        <v>270</v>
      </c>
      <c r="C167" s="1" t="s">
        <v>286</v>
      </c>
      <c r="E167" s="24"/>
      <c r="F167" s="55"/>
      <c r="G167" s="55"/>
      <c r="H167" s="55"/>
      <c r="I167" s="55"/>
      <c r="J167" s="55"/>
      <c r="K167" s="25"/>
      <c r="L167" s="25"/>
      <c r="M167" s="25"/>
    </row>
    <row r="168" spans="1:13">
      <c r="A168" s="18"/>
      <c r="B168" s="23"/>
      <c r="C168" s="23"/>
      <c r="D168" s="24" t="s">
        <v>295</v>
      </c>
      <c r="E168" s="91" t="s">
        <v>45</v>
      </c>
      <c r="F168" s="55">
        <f>'Α5 Τραπεζικοί Λογαριασμοί'!H20</f>
        <v>0</v>
      </c>
      <c r="G168" s="55">
        <f>'Α5 Τραπεζικοί Λογαριασμοί'!I20</f>
        <v>0</v>
      </c>
      <c r="H168" s="55">
        <f>'Α5 Τραπεζικοί Λογαριασμοί'!J20</f>
        <v>0</v>
      </c>
      <c r="I168" s="55">
        <f>'Α5 Τραπεζικοί Λογαριασμοί'!K20</f>
        <v>0</v>
      </c>
      <c r="J168" s="55">
        <f>'Α5 Τραπεζικοί Λογαριασμοί'!L20</f>
        <v>0</v>
      </c>
      <c r="K168" s="90" t="s">
        <v>153</v>
      </c>
      <c r="L168" s="24"/>
      <c r="M168" s="24"/>
    </row>
    <row r="169" spans="1:13">
      <c r="A169" s="18"/>
      <c r="B169" s="23"/>
      <c r="C169" s="23"/>
      <c r="D169" s="24" t="s">
        <v>154</v>
      </c>
      <c r="E169" s="24"/>
      <c r="F169" s="55"/>
      <c r="G169" s="55"/>
      <c r="H169" s="55"/>
      <c r="I169" s="55"/>
      <c r="J169" s="55"/>
      <c r="K169" s="90" t="s">
        <v>153</v>
      </c>
      <c r="L169" s="24"/>
      <c r="M169" s="24"/>
    </row>
    <row r="170" spans="1:13">
      <c r="A170" s="18"/>
      <c r="B170" s="23"/>
      <c r="C170" s="23"/>
      <c r="D170" s="24" t="s">
        <v>284</v>
      </c>
      <c r="E170" s="91" t="s">
        <v>40</v>
      </c>
      <c r="F170" s="55">
        <f>'Α4 Δάνεια'!N19</f>
        <v>0</v>
      </c>
      <c r="G170" s="55">
        <f>'Α4 Δάνεια'!P19</f>
        <v>0</v>
      </c>
      <c r="H170" s="55">
        <f>'Α4 Δάνεια'!R19</f>
        <v>0</v>
      </c>
      <c r="I170" s="55">
        <f>'Α4 Δάνεια'!T19</f>
        <v>0</v>
      </c>
      <c r="J170" s="55">
        <f>'Α4 Δάνεια'!V19</f>
        <v>0</v>
      </c>
      <c r="K170" s="90" t="s">
        <v>153</v>
      </c>
      <c r="L170" s="24"/>
      <c r="M170" s="24"/>
    </row>
    <row r="171" spans="1:13">
      <c r="A171" s="18"/>
      <c r="B171" s="23"/>
      <c r="C171" s="23"/>
      <c r="D171" s="24" t="s">
        <v>285</v>
      </c>
      <c r="E171" s="91" t="s">
        <v>40</v>
      </c>
      <c r="F171" s="85"/>
      <c r="G171" s="85"/>
      <c r="H171" s="55">
        <f>'Α4 Δάνεια'!L53</f>
        <v>0</v>
      </c>
      <c r="I171" s="55">
        <f>'Α4 Δάνεια'!O53</f>
        <v>0</v>
      </c>
      <c r="J171" s="55">
        <f>'Α4 Δάνεια'!R53</f>
        <v>0</v>
      </c>
      <c r="K171" s="90" t="s">
        <v>153</v>
      </c>
      <c r="L171" s="24"/>
      <c r="M171" s="24"/>
    </row>
    <row r="172" spans="1:13">
      <c r="A172" s="18"/>
      <c r="B172" s="23"/>
      <c r="C172" s="23"/>
      <c r="D172" s="24" t="s">
        <v>294</v>
      </c>
      <c r="E172" s="91"/>
      <c r="F172" s="55"/>
      <c r="G172" s="55"/>
      <c r="H172" s="55"/>
      <c r="I172" s="55"/>
      <c r="J172" s="55"/>
      <c r="K172" s="90"/>
      <c r="L172" s="24"/>
      <c r="M172" s="24"/>
    </row>
    <row r="173" spans="1:13">
      <c r="A173" s="18"/>
      <c r="B173" s="23"/>
      <c r="C173" s="23"/>
      <c r="D173" s="24" t="s">
        <v>271</v>
      </c>
      <c r="E173" s="53"/>
      <c r="F173" s="55"/>
      <c r="G173" s="55"/>
      <c r="H173" s="55"/>
      <c r="I173" s="55"/>
      <c r="J173" s="55"/>
      <c r="K173" s="24"/>
      <c r="L173" s="24"/>
      <c r="M173" s="24"/>
    </row>
    <row r="174" spans="1:13" ht="15.75" thickBot="1">
      <c r="A174" s="18"/>
      <c r="B174" s="23"/>
      <c r="C174" s="23"/>
      <c r="D174" s="24"/>
      <c r="E174" s="53"/>
      <c r="F174" s="146">
        <f>SUM(F168:F173)</f>
        <v>0</v>
      </c>
      <c r="G174" s="146">
        <f>SUM(G168:G173)</f>
        <v>0</v>
      </c>
      <c r="H174" s="146">
        <f>SUM(H168:H173)</f>
        <v>0</v>
      </c>
      <c r="I174" s="146">
        <f>SUM(I168:I173)</f>
        <v>0</v>
      </c>
      <c r="J174" s="146">
        <f>SUM(J168:J173)</f>
        <v>0</v>
      </c>
      <c r="K174" s="24"/>
      <c r="L174" s="24"/>
      <c r="M174" s="24"/>
    </row>
    <row r="175" spans="1:13" ht="15.75" thickTop="1">
      <c r="A175" s="18"/>
      <c r="B175" s="23"/>
      <c r="C175" s="23"/>
      <c r="D175" s="24"/>
      <c r="E175" s="53"/>
      <c r="F175" s="55"/>
      <c r="G175" s="55"/>
      <c r="H175" s="55"/>
      <c r="I175" s="55"/>
      <c r="J175" s="55"/>
      <c r="K175" s="24"/>
      <c r="L175" s="24"/>
      <c r="M175" s="24"/>
    </row>
    <row r="176" spans="1:13">
      <c r="A176" s="18"/>
      <c r="B176" s="36" t="s">
        <v>386</v>
      </c>
      <c r="C176" s="1" t="s">
        <v>26</v>
      </c>
      <c r="D176" s="24"/>
      <c r="E176" s="53"/>
      <c r="F176" s="55"/>
      <c r="G176" s="55"/>
      <c r="H176" s="55"/>
      <c r="I176" s="55"/>
      <c r="J176" s="55"/>
      <c r="K176" s="24"/>
      <c r="L176" s="24"/>
      <c r="M176" s="24"/>
    </row>
    <row r="177" spans="1:13">
      <c r="A177" s="18"/>
      <c r="B177" s="36"/>
      <c r="C177" s="1"/>
      <c r="D177" s="24" t="s">
        <v>287</v>
      </c>
      <c r="E177" s="53"/>
      <c r="F177" s="55">
        <f>'Α4 Δάνεια'!M19</f>
        <v>0</v>
      </c>
      <c r="G177" s="55">
        <f>'Α4 Δάνεια'!O19</f>
        <v>0</v>
      </c>
      <c r="H177" s="55">
        <f>'Α4 Δάνεια'!Q19+'Α4 Δάνεια'!K53</f>
        <v>0</v>
      </c>
      <c r="I177" s="55">
        <f>'Α4 Δάνεια'!S19+'Α4 Δάνεια'!N53</f>
        <v>0</v>
      </c>
      <c r="J177" s="55">
        <f>'Α4 Δάνεια'!U19+'Α4 Δάνεια'!Q53</f>
        <v>0</v>
      </c>
      <c r="K177" s="24"/>
      <c r="L177" s="24"/>
      <c r="M177" s="24"/>
    </row>
    <row r="178" spans="1:13">
      <c r="A178" s="18"/>
      <c r="B178" s="36"/>
      <c r="C178" s="1"/>
      <c r="D178" s="24" t="s">
        <v>288</v>
      </c>
      <c r="E178" s="53"/>
      <c r="F178" s="85"/>
      <c r="G178" s="85"/>
      <c r="H178" s="55">
        <f>'Α4 Δάνεια'!K53</f>
        <v>0</v>
      </c>
      <c r="I178" s="55">
        <f>'Α4 Δάνεια'!N53</f>
        <v>0</v>
      </c>
      <c r="J178" s="55">
        <f>'Α4 Δάνεια'!Q53</f>
        <v>0</v>
      </c>
      <c r="K178" s="24"/>
      <c r="L178" s="24"/>
      <c r="M178" s="24"/>
    </row>
    <row r="179" spans="1:13" ht="15.75" thickBot="1">
      <c r="A179" s="18"/>
      <c r="B179" s="23"/>
      <c r="C179" s="23"/>
      <c r="D179" s="24"/>
      <c r="E179" s="53"/>
      <c r="F179" s="146">
        <f>SUM(F177:F178)</f>
        <v>0</v>
      </c>
      <c r="G179" s="146">
        <f>SUM(G177:G178)</f>
        <v>0</v>
      </c>
      <c r="H179" s="146">
        <f>SUM(H177:H178)</f>
        <v>0</v>
      </c>
      <c r="I179" s="146">
        <f>SUM(I177:I178)</f>
        <v>0</v>
      </c>
      <c r="J179" s="146">
        <f>SUM(J177:J178)</f>
        <v>0</v>
      </c>
      <c r="K179" s="24"/>
      <c r="L179" s="24"/>
      <c r="M179" s="24"/>
    </row>
    <row r="180" spans="1:13" ht="15.75" thickTop="1">
      <c r="A180" s="18"/>
      <c r="B180" s="23"/>
      <c r="C180" s="23"/>
      <c r="D180" s="24"/>
      <c r="E180" s="53"/>
      <c r="F180" s="55"/>
      <c r="G180" s="55"/>
      <c r="H180" s="55"/>
      <c r="I180" s="55"/>
      <c r="J180" s="55"/>
      <c r="K180" s="24"/>
      <c r="L180" s="24"/>
      <c r="M180" s="24"/>
    </row>
    <row r="181" spans="1:13">
      <c r="A181" s="18"/>
      <c r="B181" s="36" t="s">
        <v>385</v>
      </c>
      <c r="C181" s="9" t="s">
        <v>380</v>
      </c>
      <c r="D181" s="24"/>
      <c r="E181" s="24"/>
      <c r="F181" s="76"/>
      <c r="G181" s="76"/>
      <c r="H181" s="76"/>
      <c r="I181" s="76"/>
      <c r="J181" s="76"/>
      <c r="K181" s="24"/>
      <c r="L181" s="24"/>
      <c r="M181" s="24"/>
    </row>
    <row r="182" spans="1:13">
      <c r="A182" s="18"/>
      <c r="B182" s="23"/>
      <c r="C182" s="23"/>
      <c r="D182" t="s">
        <v>387</v>
      </c>
      <c r="E182" s="24"/>
      <c r="F182" s="55"/>
      <c r="G182" s="55"/>
      <c r="H182" s="55"/>
      <c r="I182" s="55"/>
      <c r="J182" s="55"/>
      <c r="K182" s="24"/>
      <c r="L182" s="24"/>
      <c r="M182" s="24"/>
    </row>
    <row r="183" spans="1:13" ht="15.75" thickBot="1">
      <c r="A183" s="18"/>
      <c r="B183" s="23"/>
      <c r="E183" s="24"/>
      <c r="F183" s="146">
        <f>SUM(F181:F182)</f>
        <v>0</v>
      </c>
      <c r="G183" s="146">
        <f>SUM(G181:G182)</f>
        <v>0</v>
      </c>
      <c r="H183" s="146">
        <f>SUM(H181:H182)</f>
        <v>0</v>
      </c>
      <c r="I183" s="146">
        <f>SUM(I181:I182)</f>
        <v>0</v>
      </c>
      <c r="J183" s="146">
        <f>SUM(J181:J182)</f>
        <v>0</v>
      </c>
      <c r="L183" s="24"/>
      <c r="M183" s="24"/>
    </row>
    <row r="184" spans="1:13" ht="15.75" thickTop="1">
      <c r="A184" s="18"/>
      <c r="B184" s="23"/>
      <c r="C184" s="23"/>
      <c r="D184" s="24"/>
      <c r="E184" s="24"/>
      <c r="F184" s="76"/>
      <c r="G184" s="76"/>
      <c r="H184" s="76"/>
      <c r="I184" s="76"/>
      <c r="J184" s="76"/>
      <c r="K184" s="24"/>
      <c r="L184" s="24"/>
      <c r="M184" s="24"/>
    </row>
    <row r="185" spans="1:13" ht="15.75" thickBot="1">
      <c r="A185" s="18"/>
      <c r="B185" s="18"/>
      <c r="C185" s="10" t="s">
        <v>223</v>
      </c>
      <c r="D185" s="18"/>
      <c r="E185" s="18"/>
      <c r="F185" s="148">
        <f>F35+F114+F141+F148+F160+F165+F174+F179+F183+F132</f>
        <v>0</v>
      </c>
      <c r="G185" s="148">
        <f>G35+G114+G141+G148+G160+G165+G174+G179+G183+G132</f>
        <v>0</v>
      </c>
      <c r="H185" s="148">
        <f>H35+H114+H141+H148+H160+H165+H174+H179+H183+H132</f>
        <v>0</v>
      </c>
      <c r="I185" s="148">
        <f>I35+I114+I141+I148+I160+I165+I174+I179+I183+I132</f>
        <v>0</v>
      </c>
      <c r="J185" s="148">
        <f>J35+J114+J141+J148+J160+J165+J174+J179+J183+J132</f>
        <v>0</v>
      </c>
      <c r="K185" s="18"/>
      <c r="L185" s="18"/>
      <c r="M185" s="18"/>
    </row>
    <row r="186" spans="1:13">
      <c r="A186" s="18"/>
      <c r="B186" s="18"/>
      <c r="C186" s="18"/>
      <c r="D186" s="18"/>
      <c r="E186" s="18"/>
      <c r="F186" s="82"/>
      <c r="G186" s="82"/>
      <c r="H186" s="82"/>
      <c r="I186" s="82"/>
      <c r="J186" s="82"/>
      <c r="K186" s="18"/>
      <c r="L186" s="18"/>
      <c r="M186" s="18"/>
    </row>
    <row r="187" spans="1:13">
      <c r="A187" s="18"/>
      <c r="B187" s="18"/>
      <c r="C187" s="18"/>
      <c r="D187" s="18"/>
      <c r="E187" s="18"/>
      <c r="F187" s="82"/>
      <c r="G187" s="82"/>
      <c r="H187" s="82"/>
      <c r="I187" s="82"/>
      <c r="J187" s="82"/>
      <c r="K187" s="18"/>
      <c r="L187" s="18"/>
      <c r="M187" s="18"/>
    </row>
    <row r="188" spans="1:13">
      <c r="A188" s="18"/>
      <c r="B188" s="18"/>
      <c r="C188" s="18"/>
      <c r="D188" s="18"/>
      <c r="E188" s="18"/>
      <c r="F188" s="82"/>
      <c r="G188" s="82"/>
      <c r="H188" s="82"/>
      <c r="I188" s="82"/>
      <c r="J188" s="82"/>
      <c r="K188" s="18"/>
      <c r="L188" s="18"/>
      <c r="M188" s="18"/>
    </row>
    <row r="189" spans="1:13">
      <c r="A189" s="18"/>
      <c r="B189" s="18"/>
      <c r="C189" s="18"/>
      <c r="D189" s="18"/>
      <c r="E189" s="18"/>
      <c r="F189" s="82"/>
      <c r="G189" s="82"/>
      <c r="H189" s="82"/>
      <c r="I189" s="82"/>
      <c r="J189" s="82"/>
      <c r="K189" s="18"/>
      <c r="L189" s="18"/>
      <c r="M189" s="18"/>
    </row>
    <row r="190" spans="1:13">
      <c r="A190" s="18"/>
      <c r="B190" s="18"/>
      <c r="C190" s="18"/>
      <c r="D190" s="18"/>
      <c r="E190" s="18"/>
      <c r="F190" s="82"/>
      <c r="G190" s="82"/>
      <c r="H190" s="82"/>
      <c r="I190" s="82"/>
      <c r="J190" s="82"/>
      <c r="K190" s="18"/>
      <c r="L190" s="18"/>
      <c r="M190" s="18"/>
    </row>
    <row r="191" spans="1:13">
      <c r="A191" s="18"/>
      <c r="B191" s="18"/>
      <c r="C191" s="18"/>
      <c r="D191" s="18"/>
      <c r="E191" s="18"/>
      <c r="F191" s="82"/>
      <c r="G191" s="82"/>
      <c r="H191" s="82"/>
      <c r="I191" s="82"/>
      <c r="J191" s="82"/>
      <c r="K191" s="18"/>
      <c r="L191" s="18"/>
      <c r="M191" s="18"/>
    </row>
    <row r="192" spans="1:13">
      <c r="A192" s="18"/>
      <c r="B192" s="18"/>
      <c r="C192" s="18"/>
      <c r="D192" s="18"/>
      <c r="E192" s="18"/>
      <c r="F192" s="82"/>
      <c r="G192" s="82"/>
      <c r="H192" s="82"/>
      <c r="I192" s="82"/>
      <c r="J192" s="82"/>
      <c r="K192" s="18"/>
      <c r="L192" s="18"/>
      <c r="M192" s="18"/>
    </row>
    <row r="193" spans="1:13">
      <c r="A193" s="18"/>
      <c r="B193" s="18"/>
      <c r="C193" s="18"/>
      <c r="D193" s="18"/>
      <c r="E193" s="18"/>
      <c r="F193" s="82"/>
      <c r="G193" s="82"/>
      <c r="H193" s="82"/>
      <c r="I193" s="82"/>
      <c r="J193" s="82"/>
      <c r="K193" s="18"/>
      <c r="L193" s="18"/>
      <c r="M193" s="18"/>
    </row>
    <row r="194" spans="1:13">
      <c r="A194" s="18"/>
      <c r="B194" s="18"/>
      <c r="C194" s="18"/>
      <c r="D194" s="18"/>
      <c r="E194" s="18"/>
      <c r="F194" s="82"/>
      <c r="G194" s="82"/>
      <c r="H194" s="82"/>
      <c r="I194" s="82"/>
      <c r="J194" s="82"/>
      <c r="K194" s="18"/>
      <c r="L194" s="18"/>
      <c r="M194" s="18"/>
    </row>
    <row r="195" spans="1:13">
      <c r="A195" s="18"/>
      <c r="B195" s="18"/>
      <c r="C195" s="18"/>
      <c r="D195" s="18"/>
      <c r="E195" s="18"/>
      <c r="F195" s="82"/>
      <c r="G195" s="82"/>
      <c r="H195" s="82"/>
      <c r="I195" s="82"/>
      <c r="J195" s="82"/>
      <c r="K195" s="18"/>
      <c r="L195" s="18"/>
      <c r="M195" s="18"/>
    </row>
    <row r="196" spans="1:13">
      <c r="A196" s="18"/>
      <c r="B196" s="18"/>
      <c r="C196" s="18"/>
      <c r="D196" s="18"/>
      <c r="E196" s="18"/>
      <c r="F196" s="82"/>
      <c r="G196" s="82"/>
      <c r="H196" s="82"/>
      <c r="I196" s="82"/>
      <c r="J196" s="82"/>
      <c r="K196" s="18"/>
      <c r="L196" s="18"/>
      <c r="M196" s="18"/>
    </row>
    <row r="197" spans="1:13">
      <c r="A197" s="18"/>
      <c r="B197" s="18"/>
      <c r="C197" s="18"/>
      <c r="D197" s="18"/>
      <c r="E197" s="18"/>
      <c r="F197" s="82"/>
      <c r="G197" s="82"/>
      <c r="H197" s="82"/>
      <c r="I197" s="82"/>
      <c r="J197" s="82"/>
      <c r="K197" s="18"/>
      <c r="L197" s="18"/>
      <c r="M197" s="18"/>
    </row>
    <row r="198" spans="1:13">
      <c r="A198" s="18"/>
      <c r="B198" s="18"/>
      <c r="C198" s="18"/>
      <c r="D198" s="18"/>
      <c r="E198" s="18"/>
      <c r="F198" s="82"/>
      <c r="G198" s="82"/>
      <c r="H198" s="82"/>
      <c r="I198" s="82"/>
      <c r="J198" s="82"/>
      <c r="K198" s="18"/>
      <c r="L198" s="18"/>
      <c r="M198" s="18"/>
    </row>
    <row r="199" spans="1:13">
      <c r="A199" s="18"/>
      <c r="B199" s="18"/>
      <c r="C199" s="18"/>
      <c r="D199" s="18"/>
      <c r="E199" s="18"/>
      <c r="F199" s="82"/>
      <c r="G199" s="82"/>
      <c r="H199" s="82"/>
      <c r="I199" s="82"/>
      <c r="J199" s="82"/>
      <c r="K199" s="18"/>
      <c r="L199" s="18"/>
      <c r="M199" s="18"/>
    </row>
    <row r="200" spans="1:13">
      <c r="A200" s="18"/>
      <c r="B200" s="18"/>
      <c r="C200" s="18"/>
      <c r="D200" s="18"/>
      <c r="E200" s="18"/>
      <c r="F200" s="82"/>
      <c r="G200" s="82"/>
      <c r="H200" s="82"/>
      <c r="I200" s="82"/>
      <c r="J200" s="82"/>
      <c r="K200" s="18"/>
      <c r="L200" s="18"/>
      <c r="M200" s="18"/>
    </row>
    <row r="201" spans="1:13">
      <c r="A201" s="18"/>
      <c r="B201" s="18"/>
      <c r="C201" s="18"/>
      <c r="D201" s="18"/>
      <c r="E201" s="18"/>
      <c r="F201" s="82"/>
      <c r="G201" s="82"/>
      <c r="H201" s="82"/>
      <c r="I201" s="82"/>
      <c r="J201" s="82"/>
      <c r="K201" s="18"/>
      <c r="L201" s="18"/>
      <c r="M201" s="18"/>
    </row>
    <row r="202" spans="1:13">
      <c r="A202" s="18"/>
      <c r="B202" s="18"/>
      <c r="C202" s="18"/>
      <c r="D202" s="18"/>
      <c r="E202" s="18"/>
      <c r="F202" s="82"/>
      <c r="G202" s="82"/>
      <c r="H202" s="82"/>
      <c r="I202" s="82"/>
      <c r="J202" s="82"/>
      <c r="K202" s="18"/>
      <c r="L202" s="18"/>
      <c r="M202" s="18"/>
    </row>
    <row r="203" spans="1:13">
      <c r="A203" s="18"/>
      <c r="B203" s="18"/>
      <c r="C203" s="18"/>
      <c r="D203" s="18"/>
      <c r="E203" s="18"/>
      <c r="F203" s="82"/>
      <c r="G203" s="82"/>
      <c r="H203" s="82"/>
      <c r="I203" s="82"/>
      <c r="J203" s="82"/>
      <c r="K203" s="18"/>
      <c r="L203" s="18"/>
      <c r="M203" s="18"/>
    </row>
    <row r="204" spans="1:13">
      <c r="A204" s="18"/>
      <c r="B204" s="18"/>
      <c r="C204" s="18"/>
      <c r="D204" s="18"/>
      <c r="E204" s="18"/>
      <c r="F204" s="82"/>
      <c r="G204" s="82"/>
      <c r="H204" s="82"/>
      <c r="I204" s="82"/>
      <c r="J204" s="82"/>
      <c r="K204" s="18"/>
      <c r="L204" s="18"/>
      <c r="M204" s="18"/>
    </row>
    <row r="205" spans="1:13">
      <c r="A205" s="18"/>
      <c r="B205" s="18"/>
      <c r="C205" s="18"/>
      <c r="D205" s="18"/>
      <c r="E205" s="18"/>
      <c r="F205" s="82"/>
      <c r="G205" s="82"/>
      <c r="H205" s="82"/>
      <c r="I205" s="82"/>
      <c r="J205" s="82"/>
      <c r="K205" s="18"/>
      <c r="L205" s="18"/>
      <c r="M205" s="18"/>
    </row>
    <row r="206" spans="1:13">
      <c r="A206" s="18"/>
      <c r="B206" s="18"/>
      <c r="C206" s="18"/>
      <c r="D206" s="18"/>
      <c r="E206" s="18"/>
      <c r="F206" s="82"/>
      <c r="G206" s="82"/>
      <c r="H206" s="82"/>
      <c r="I206" s="82"/>
      <c r="J206" s="82"/>
      <c r="K206" s="18"/>
      <c r="L206" s="18"/>
      <c r="M206" s="18"/>
    </row>
    <row r="207" spans="1:13">
      <c r="A207" s="18"/>
      <c r="B207" s="18"/>
      <c r="C207" s="18"/>
      <c r="D207" s="18"/>
      <c r="E207" s="18"/>
      <c r="F207" s="82"/>
      <c r="G207" s="82"/>
      <c r="H207" s="82"/>
      <c r="I207" s="82"/>
      <c r="J207" s="82"/>
      <c r="K207" s="18"/>
      <c r="L207" s="18"/>
      <c r="M207" s="18"/>
    </row>
    <row r="208" spans="1:13">
      <c r="A208" s="18"/>
      <c r="B208" s="18"/>
      <c r="C208" s="18"/>
      <c r="D208" s="18"/>
      <c r="E208" s="18"/>
      <c r="F208" s="82"/>
      <c r="G208" s="82"/>
      <c r="H208" s="82"/>
      <c r="I208" s="82"/>
      <c r="J208" s="82"/>
      <c r="K208" s="18"/>
      <c r="L208" s="18"/>
      <c r="M208" s="18"/>
    </row>
    <row r="209" spans="1:13">
      <c r="A209" s="18"/>
      <c r="B209" s="18"/>
      <c r="C209" s="18"/>
      <c r="D209" s="18"/>
      <c r="E209" s="18"/>
      <c r="F209" s="82"/>
      <c r="G209" s="82"/>
      <c r="H209" s="82"/>
      <c r="I209" s="82"/>
      <c r="J209" s="82"/>
      <c r="K209" s="18"/>
      <c r="L209" s="18"/>
      <c r="M209" s="18"/>
    </row>
    <row r="210" spans="1:13">
      <c r="A210" s="18"/>
      <c r="B210" s="18"/>
      <c r="C210" s="18"/>
      <c r="D210" s="18"/>
      <c r="E210" s="18"/>
      <c r="F210" s="82"/>
      <c r="G210" s="82"/>
      <c r="H210" s="82"/>
      <c r="I210" s="82"/>
      <c r="J210" s="82"/>
      <c r="K210" s="18"/>
      <c r="L210" s="18"/>
      <c r="M210" s="18"/>
    </row>
    <row r="211" spans="1:13">
      <c r="A211" s="18"/>
      <c r="B211" s="18"/>
      <c r="C211" s="18"/>
      <c r="D211" s="18"/>
      <c r="E211" s="18"/>
      <c r="F211" s="82"/>
      <c r="G211" s="82"/>
      <c r="H211" s="82"/>
      <c r="I211" s="82"/>
      <c r="J211" s="82"/>
      <c r="K211" s="18"/>
      <c r="L211" s="18"/>
      <c r="M211" s="18"/>
    </row>
    <row r="212" spans="1:13">
      <c r="A212" s="18"/>
      <c r="B212" s="18"/>
      <c r="C212" s="18"/>
      <c r="D212" s="18"/>
      <c r="E212" s="18"/>
      <c r="F212" s="81"/>
      <c r="G212" s="81"/>
      <c r="H212" s="81"/>
      <c r="I212" s="81"/>
      <c r="J212" s="81"/>
      <c r="K212" s="18"/>
      <c r="L212" s="18"/>
      <c r="M212" s="18"/>
    </row>
    <row r="213" spans="1:13">
      <c r="A213" s="18"/>
      <c r="B213" s="18"/>
      <c r="C213" s="18"/>
      <c r="D213" s="18"/>
      <c r="E213" s="18"/>
      <c r="F213" s="81"/>
      <c r="G213" s="81"/>
      <c r="H213" s="81"/>
      <c r="I213" s="81"/>
      <c r="J213" s="81"/>
      <c r="K213" s="18"/>
      <c r="L213" s="18"/>
      <c r="M213" s="18"/>
    </row>
    <row r="214" spans="1:13">
      <c r="A214" s="18"/>
      <c r="B214" s="18"/>
      <c r="C214" s="18"/>
      <c r="D214" s="18"/>
      <c r="E214" s="18"/>
      <c r="F214" s="81"/>
      <c r="G214" s="81"/>
      <c r="H214" s="81"/>
      <c r="I214" s="81"/>
      <c r="J214" s="81"/>
      <c r="K214" s="18"/>
      <c r="L214" s="18"/>
      <c r="M214" s="18"/>
    </row>
    <row r="215" spans="1:13">
      <c r="A215" s="18"/>
      <c r="B215" s="18"/>
      <c r="C215" s="18"/>
      <c r="D215" s="18"/>
      <c r="E215" s="18"/>
      <c r="F215" s="81"/>
      <c r="G215" s="81"/>
      <c r="H215" s="81"/>
      <c r="I215" s="81"/>
      <c r="J215" s="81"/>
      <c r="K215" s="18"/>
      <c r="L215" s="18"/>
      <c r="M215" s="18"/>
    </row>
    <row r="216" spans="1:13">
      <c r="A216" s="18"/>
      <c r="B216" s="18"/>
      <c r="C216" s="18"/>
      <c r="D216" s="18"/>
      <c r="E216" s="18"/>
      <c r="F216" s="81"/>
      <c r="G216" s="81"/>
      <c r="H216" s="81"/>
      <c r="I216" s="81"/>
      <c r="J216" s="81"/>
      <c r="K216" s="18"/>
      <c r="L216" s="18"/>
      <c r="M216" s="18"/>
    </row>
    <row r="217" spans="1:13">
      <c r="A217" s="18"/>
      <c r="B217" s="18"/>
      <c r="C217" s="18"/>
      <c r="D217" s="18"/>
      <c r="E217" s="18"/>
      <c r="F217" s="96"/>
      <c r="G217" s="96"/>
      <c r="H217" s="96"/>
      <c r="I217" s="96"/>
      <c r="J217" s="96"/>
      <c r="K217" s="18"/>
      <c r="L217" s="18"/>
      <c r="M217" s="18"/>
    </row>
    <row r="218" spans="1:13">
      <c r="A218" s="18"/>
      <c r="B218" s="18"/>
      <c r="C218" s="18"/>
      <c r="D218" s="18"/>
      <c r="E218" s="18"/>
      <c r="F218" s="96"/>
      <c r="G218" s="96"/>
      <c r="H218" s="96"/>
      <c r="I218" s="96"/>
      <c r="J218" s="96"/>
      <c r="K218" s="18"/>
      <c r="L218" s="18"/>
      <c r="M218" s="18"/>
    </row>
    <row r="219" spans="1:13">
      <c r="A219" s="18"/>
      <c r="B219" s="18"/>
      <c r="C219" s="18"/>
      <c r="D219" s="18"/>
      <c r="E219" s="18"/>
      <c r="F219" s="96"/>
      <c r="G219" s="96"/>
      <c r="H219" s="96"/>
      <c r="I219" s="96"/>
      <c r="J219" s="96"/>
      <c r="K219" s="18"/>
      <c r="L219" s="18"/>
      <c r="M219" s="18"/>
    </row>
    <row r="220" spans="1:13">
      <c r="A220" s="18"/>
      <c r="B220" s="18"/>
      <c r="C220" s="18"/>
      <c r="D220" s="18"/>
      <c r="E220" s="18"/>
      <c r="F220" s="96"/>
      <c r="G220" s="96"/>
      <c r="H220" s="96"/>
      <c r="I220" s="96"/>
      <c r="J220" s="96"/>
      <c r="K220" s="18"/>
      <c r="L220" s="18"/>
      <c r="M220" s="18"/>
    </row>
    <row r="221" spans="1:13">
      <c r="A221" s="18"/>
      <c r="B221" s="18"/>
      <c r="C221" s="18"/>
      <c r="D221" s="18"/>
      <c r="E221" s="18"/>
      <c r="F221" s="96"/>
      <c r="G221" s="96"/>
      <c r="H221" s="96"/>
      <c r="I221" s="96"/>
      <c r="J221" s="96"/>
      <c r="K221" s="18"/>
      <c r="L221" s="18"/>
      <c r="M221" s="18"/>
    </row>
    <row r="222" spans="1:13">
      <c r="A222" s="18"/>
      <c r="B222" s="18"/>
      <c r="C222" s="18"/>
      <c r="D222" s="18"/>
      <c r="E222" s="18"/>
      <c r="F222" s="96"/>
      <c r="G222" s="96"/>
      <c r="H222" s="96"/>
      <c r="I222" s="96"/>
      <c r="J222" s="96"/>
      <c r="K222" s="18"/>
      <c r="L222" s="18"/>
      <c r="M222" s="18"/>
    </row>
    <row r="223" spans="1:13">
      <c r="A223" s="18"/>
      <c r="B223" s="18"/>
      <c r="C223" s="18"/>
      <c r="D223" s="18"/>
      <c r="E223" s="18"/>
      <c r="F223" s="96"/>
      <c r="G223" s="96"/>
      <c r="H223" s="96"/>
      <c r="I223" s="96"/>
      <c r="J223" s="96"/>
      <c r="K223" s="18"/>
      <c r="L223" s="18"/>
      <c r="M223" s="18"/>
    </row>
    <row r="224" spans="1:13">
      <c r="A224" s="18"/>
      <c r="B224" s="18"/>
      <c r="C224" s="18"/>
      <c r="D224" s="18"/>
      <c r="E224" s="18"/>
      <c r="F224" s="96"/>
      <c r="G224" s="96"/>
      <c r="H224" s="96"/>
      <c r="I224" s="96"/>
      <c r="J224" s="96"/>
      <c r="K224" s="18"/>
      <c r="L224" s="18"/>
      <c r="M224" s="18"/>
    </row>
    <row r="225" spans="1:13">
      <c r="A225" s="18"/>
      <c r="B225" s="18"/>
      <c r="C225" s="18"/>
      <c r="D225" s="18"/>
      <c r="E225" s="18"/>
      <c r="F225" s="96"/>
      <c r="G225" s="96"/>
      <c r="H225" s="96"/>
      <c r="I225" s="96"/>
      <c r="J225" s="96"/>
      <c r="K225" s="18"/>
      <c r="L225" s="18"/>
      <c r="M225" s="18"/>
    </row>
    <row r="226" spans="1:13">
      <c r="A226" s="18"/>
      <c r="B226" s="18"/>
      <c r="C226" s="18"/>
      <c r="D226" s="18"/>
      <c r="E226" s="18"/>
      <c r="F226" s="96"/>
      <c r="G226" s="96"/>
      <c r="H226" s="96"/>
      <c r="I226" s="96"/>
      <c r="J226" s="96"/>
      <c r="K226" s="18"/>
      <c r="L226" s="18"/>
      <c r="M226" s="18"/>
    </row>
    <row r="227" spans="1:13">
      <c r="A227" s="18"/>
      <c r="B227" s="18"/>
      <c r="C227" s="18"/>
      <c r="D227" s="18"/>
      <c r="E227" s="18"/>
      <c r="F227" s="96"/>
      <c r="G227" s="96"/>
      <c r="H227" s="96"/>
      <c r="I227" s="96"/>
      <c r="J227" s="96"/>
      <c r="K227" s="18"/>
      <c r="L227" s="18"/>
      <c r="M227" s="18"/>
    </row>
    <row r="228" spans="1:13">
      <c r="A228" s="18"/>
      <c r="B228" s="18"/>
      <c r="C228" s="18"/>
      <c r="D228" s="18"/>
      <c r="E228" s="18"/>
      <c r="F228" s="96"/>
      <c r="G228" s="96"/>
      <c r="H228" s="96"/>
      <c r="I228" s="96"/>
      <c r="J228" s="96"/>
      <c r="K228" s="18"/>
      <c r="L228" s="18"/>
      <c r="M228" s="18"/>
    </row>
    <row r="229" spans="1:13">
      <c r="A229" s="18"/>
      <c r="B229" s="18"/>
      <c r="C229" s="18"/>
      <c r="D229" s="18"/>
      <c r="E229" s="18"/>
      <c r="F229" s="96"/>
      <c r="G229" s="96"/>
      <c r="H229" s="96"/>
      <c r="I229" s="96"/>
      <c r="J229" s="96"/>
      <c r="K229" s="18"/>
      <c r="L229" s="18"/>
      <c r="M229" s="18"/>
    </row>
    <row r="230" spans="1:13">
      <c r="A230" s="18"/>
      <c r="B230" s="18"/>
      <c r="C230" s="18"/>
      <c r="D230" s="18"/>
      <c r="E230" s="18"/>
      <c r="F230" s="96"/>
      <c r="G230" s="96"/>
      <c r="H230" s="96"/>
      <c r="I230" s="96"/>
      <c r="J230" s="96"/>
      <c r="K230" s="18"/>
      <c r="L230" s="18"/>
      <c r="M230" s="18"/>
    </row>
    <row r="231" spans="1:13">
      <c r="A231" s="18"/>
      <c r="B231" s="18"/>
      <c r="C231" s="18"/>
      <c r="D231" s="18"/>
      <c r="E231" s="18"/>
      <c r="F231" s="96"/>
      <c r="G231" s="96"/>
      <c r="H231" s="96"/>
      <c r="I231" s="96"/>
      <c r="J231" s="96"/>
      <c r="K231" s="18"/>
      <c r="L231" s="18"/>
      <c r="M231" s="18"/>
    </row>
    <row r="232" spans="1:13">
      <c r="A232" s="18"/>
      <c r="B232" s="18"/>
      <c r="C232" s="18"/>
      <c r="D232" s="18"/>
      <c r="E232" s="18"/>
      <c r="F232" s="96"/>
      <c r="G232" s="96"/>
      <c r="H232" s="96"/>
      <c r="I232" s="96"/>
      <c r="J232" s="96"/>
      <c r="K232" s="18"/>
      <c r="L232" s="18"/>
      <c r="M232" s="18"/>
    </row>
    <row r="233" spans="1:13">
      <c r="A233" s="18"/>
      <c r="B233" s="18"/>
      <c r="C233" s="18"/>
      <c r="D233" s="18"/>
      <c r="E233" s="18"/>
      <c r="F233" s="96"/>
      <c r="G233" s="96"/>
      <c r="H233" s="96"/>
      <c r="I233" s="96"/>
      <c r="J233" s="96"/>
      <c r="K233" s="18"/>
      <c r="L233" s="18"/>
      <c r="M233" s="18"/>
    </row>
    <row r="234" spans="1:13">
      <c r="A234" s="18"/>
      <c r="B234" s="18"/>
      <c r="C234" s="18"/>
      <c r="D234" s="18"/>
      <c r="E234" s="18"/>
      <c r="F234" s="96"/>
      <c r="G234" s="96"/>
      <c r="H234" s="96"/>
      <c r="I234" s="96"/>
      <c r="J234" s="96"/>
      <c r="K234" s="18"/>
      <c r="L234" s="18"/>
      <c r="M234" s="18"/>
    </row>
    <row r="235" spans="1:13">
      <c r="A235" s="18"/>
      <c r="B235" s="18"/>
      <c r="C235" s="18"/>
      <c r="D235" s="18"/>
      <c r="E235" s="18"/>
      <c r="F235" s="96"/>
      <c r="G235" s="96"/>
      <c r="H235" s="96"/>
      <c r="I235" s="96"/>
      <c r="J235" s="96"/>
      <c r="K235" s="18"/>
      <c r="L235" s="18"/>
      <c r="M235" s="18"/>
    </row>
    <row r="236" spans="1:13">
      <c r="A236" s="18"/>
      <c r="B236" s="18"/>
      <c r="C236" s="18"/>
      <c r="D236" s="18"/>
      <c r="E236" s="18"/>
      <c r="F236" s="96"/>
      <c r="G236" s="96"/>
      <c r="H236" s="96"/>
      <c r="I236" s="96"/>
      <c r="J236" s="96"/>
      <c r="K236" s="18"/>
      <c r="L236" s="18"/>
      <c r="M236" s="18"/>
    </row>
    <row r="237" spans="1:13">
      <c r="A237" s="18"/>
      <c r="B237" s="18"/>
      <c r="C237" s="18"/>
      <c r="D237" s="18"/>
      <c r="E237" s="18"/>
      <c r="F237" s="96"/>
      <c r="G237" s="96"/>
      <c r="H237" s="96"/>
      <c r="I237" s="96"/>
      <c r="J237" s="96"/>
      <c r="K237" s="18"/>
      <c r="L237" s="18"/>
      <c r="M237" s="18"/>
    </row>
    <row r="238" spans="1:13">
      <c r="A238" s="18"/>
      <c r="B238" s="18"/>
      <c r="C238" s="18"/>
      <c r="D238" s="18"/>
      <c r="E238" s="18"/>
      <c r="F238" s="96"/>
      <c r="G238" s="96"/>
      <c r="H238" s="96"/>
      <c r="I238" s="96"/>
      <c r="J238" s="96"/>
      <c r="K238" s="18"/>
      <c r="L238" s="18"/>
      <c r="M238" s="18"/>
    </row>
    <row r="239" spans="1:13">
      <c r="A239" s="18"/>
      <c r="B239" s="18"/>
      <c r="C239" s="18"/>
      <c r="D239" s="18"/>
      <c r="E239" s="18"/>
      <c r="F239" s="96"/>
      <c r="G239" s="96"/>
      <c r="H239" s="96"/>
      <c r="I239" s="96"/>
      <c r="J239" s="96"/>
      <c r="K239" s="18"/>
      <c r="L239" s="18"/>
      <c r="M239" s="18"/>
    </row>
    <row r="240" spans="1:13">
      <c r="A240" s="18"/>
      <c r="B240" s="18"/>
      <c r="C240" s="18"/>
      <c r="D240" s="18"/>
      <c r="E240" s="18"/>
      <c r="F240" s="96"/>
      <c r="G240" s="96"/>
      <c r="H240" s="96"/>
      <c r="I240" s="96"/>
      <c r="J240" s="96"/>
      <c r="K240" s="18"/>
      <c r="L240" s="18"/>
      <c r="M240" s="18"/>
    </row>
    <row r="241" spans="1:13">
      <c r="A241" s="18"/>
      <c r="B241" s="18"/>
      <c r="C241" s="18"/>
      <c r="D241" s="18"/>
      <c r="E241" s="18"/>
      <c r="F241" s="96"/>
      <c r="G241" s="96"/>
      <c r="H241" s="96"/>
      <c r="I241" s="96"/>
      <c r="J241" s="96"/>
      <c r="K241" s="18"/>
      <c r="L241" s="18"/>
      <c r="M241" s="18"/>
    </row>
    <row r="242" spans="1:13">
      <c r="A242" s="18"/>
      <c r="B242" s="18"/>
      <c r="C242" s="18"/>
      <c r="D242" s="18"/>
      <c r="E242" s="18"/>
      <c r="F242" s="96"/>
      <c r="G242" s="96"/>
      <c r="H242" s="96"/>
      <c r="I242" s="96"/>
      <c r="J242" s="96"/>
      <c r="K242" s="18"/>
      <c r="L242" s="18"/>
      <c r="M242" s="18"/>
    </row>
    <row r="243" spans="1:13">
      <c r="A243" s="18"/>
      <c r="B243" s="18"/>
      <c r="C243" s="18"/>
      <c r="D243" s="18"/>
      <c r="E243" s="18"/>
      <c r="F243" s="96"/>
      <c r="G243" s="96"/>
      <c r="H243" s="96"/>
      <c r="I243" s="96"/>
      <c r="J243" s="96"/>
      <c r="K243" s="18"/>
      <c r="L243" s="18"/>
      <c r="M243" s="18"/>
    </row>
    <row r="244" spans="1:13">
      <c r="A244" s="18"/>
      <c r="B244" s="18"/>
      <c r="C244" s="18"/>
      <c r="D244" s="18"/>
      <c r="E244" s="18"/>
      <c r="F244" s="96"/>
      <c r="G244" s="96"/>
      <c r="H244" s="96"/>
      <c r="I244" s="96"/>
      <c r="J244" s="96"/>
      <c r="K244" s="18"/>
      <c r="L244" s="18"/>
      <c r="M244" s="18"/>
    </row>
    <row r="245" spans="1:13">
      <c r="A245" s="18"/>
      <c r="B245" s="18"/>
      <c r="C245" s="18"/>
      <c r="D245" s="18"/>
      <c r="E245" s="18"/>
      <c r="F245" s="96"/>
      <c r="G245" s="96"/>
      <c r="H245" s="96"/>
      <c r="I245" s="96"/>
      <c r="J245" s="96"/>
      <c r="K245" s="18"/>
      <c r="L245" s="18"/>
      <c r="M245" s="18"/>
    </row>
    <row r="246" spans="1:13">
      <c r="A246" s="18"/>
      <c r="B246" s="18"/>
      <c r="C246" s="18"/>
      <c r="D246" s="18"/>
      <c r="E246" s="18"/>
      <c r="F246" s="96"/>
      <c r="G246" s="96"/>
      <c r="H246" s="96"/>
      <c r="I246" s="96"/>
      <c r="J246" s="96"/>
      <c r="K246" s="18"/>
      <c r="L246" s="18"/>
      <c r="M246" s="18"/>
    </row>
    <row r="247" spans="1:13">
      <c r="A247" s="18"/>
      <c r="B247" s="18"/>
      <c r="C247" s="18"/>
      <c r="D247" s="18"/>
      <c r="E247" s="18"/>
      <c r="F247" s="96"/>
      <c r="G247" s="96"/>
      <c r="H247" s="96"/>
      <c r="I247" s="96"/>
      <c r="J247" s="96"/>
      <c r="K247" s="18"/>
      <c r="L247" s="18"/>
      <c r="M247" s="18"/>
    </row>
    <row r="248" spans="1:13">
      <c r="A248" s="18"/>
      <c r="B248" s="18"/>
      <c r="C248" s="18"/>
      <c r="D248" s="18"/>
      <c r="E248" s="18"/>
      <c r="F248" s="96"/>
      <c r="G248" s="96"/>
      <c r="H248" s="96"/>
      <c r="I248" s="96"/>
      <c r="J248" s="96"/>
      <c r="K248" s="18"/>
      <c r="L248" s="18"/>
      <c r="M248" s="18"/>
    </row>
    <row r="249" spans="1:13">
      <c r="A249" s="18"/>
      <c r="B249" s="18"/>
      <c r="C249" s="18"/>
      <c r="D249" s="18"/>
      <c r="E249" s="18"/>
      <c r="F249" s="96"/>
      <c r="G249" s="96"/>
      <c r="H249" s="96"/>
      <c r="I249" s="96"/>
      <c r="J249" s="96"/>
      <c r="K249" s="18"/>
      <c r="L249" s="18"/>
      <c r="M249" s="18"/>
    </row>
    <row r="250" spans="1:13">
      <c r="A250" s="18"/>
      <c r="B250" s="18"/>
      <c r="C250" s="18"/>
      <c r="D250" s="18"/>
      <c r="E250" s="18"/>
      <c r="F250" s="96"/>
      <c r="G250" s="96"/>
      <c r="H250" s="96"/>
      <c r="I250" s="96"/>
      <c r="J250" s="96"/>
      <c r="K250" s="18"/>
      <c r="L250" s="18"/>
      <c r="M250" s="18"/>
    </row>
    <row r="251" spans="1:13">
      <c r="A251" s="18"/>
      <c r="B251" s="18"/>
      <c r="C251" s="18"/>
      <c r="D251" s="18"/>
      <c r="E251" s="18"/>
      <c r="F251" s="96"/>
      <c r="G251" s="96"/>
      <c r="H251" s="96"/>
      <c r="I251" s="96"/>
      <c r="J251" s="96"/>
      <c r="K251" s="18"/>
      <c r="L251" s="18"/>
      <c r="M251" s="18"/>
    </row>
    <row r="252" spans="1:13">
      <c r="A252" s="18"/>
      <c r="B252" s="18"/>
      <c r="C252" s="18"/>
      <c r="D252" s="18"/>
      <c r="E252" s="18"/>
      <c r="F252" s="96"/>
      <c r="G252" s="96"/>
      <c r="H252" s="96"/>
      <c r="I252" s="96"/>
      <c r="J252" s="96"/>
      <c r="K252" s="18"/>
      <c r="L252" s="18"/>
      <c r="M252" s="18"/>
    </row>
    <row r="253" spans="1:13">
      <c r="A253" s="18"/>
      <c r="B253" s="18"/>
      <c r="C253" s="18"/>
      <c r="D253" s="18"/>
      <c r="E253" s="18"/>
      <c r="F253" s="96"/>
      <c r="G253" s="96"/>
      <c r="H253" s="96"/>
      <c r="I253" s="96"/>
      <c r="J253" s="96"/>
      <c r="K253" s="18"/>
      <c r="L253" s="18"/>
      <c r="M253" s="18"/>
    </row>
    <row r="254" spans="1:13">
      <c r="A254" s="18"/>
      <c r="B254" s="18"/>
      <c r="C254" s="18"/>
      <c r="D254" s="18"/>
      <c r="E254" s="18"/>
      <c r="F254" s="96"/>
      <c r="G254" s="96"/>
      <c r="H254" s="96"/>
      <c r="I254" s="96"/>
      <c r="J254" s="96"/>
      <c r="K254" s="18"/>
      <c r="L254" s="18"/>
      <c r="M254" s="18"/>
    </row>
    <row r="255" spans="1:13">
      <c r="A255" s="18"/>
      <c r="B255" s="18"/>
      <c r="C255" s="18"/>
      <c r="D255" s="18"/>
      <c r="E255" s="18"/>
      <c r="F255" s="96"/>
      <c r="G255" s="96"/>
      <c r="H255" s="96"/>
      <c r="I255" s="96"/>
      <c r="J255" s="96"/>
      <c r="K255" s="18"/>
      <c r="L255" s="18"/>
      <c r="M255" s="18"/>
    </row>
    <row r="256" spans="1:13">
      <c r="A256" s="18"/>
      <c r="B256" s="18"/>
      <c r="C256" s="18"/>
      <c r="D256" s="18"/>
      <c r="E256" s="18"/>
      <c r="F256" s="96"/>
      <c r="G256" s="96"/>
      <c r="H256" s="96"/>
      <c r="I256" s="96"/>
      <c r="J256" s="96"/>
      <c r="K256" s="18"/>
      <c r="L256" s="18"/>
      <c r="M256" s="18"/>
    </row>
    <row r="257" spans="1:13">
      <c r="A257" s="18"/>
      <c r="B257" s="18"/>
      <c r="C257" s="18"/>
      <c r="D257" s="18"/>
      <c r="E257" s="18"/>
      <c r="F257" s="96"/>
      <c r="G257" s="96"/>
      <c r="H257" s="96"/>
      <c r="I257" s="96"/>
      <c r="J257" s="96"/>
      <c r="K257" s="18"/>
      <c r="L257" s="18"/>
      <c r="M257" s="18"/>
    </row>
    <row r="258" spans="1:13">
      <c r="A258" s="18"/>
      <c r="B258" s="18"/>
      <c r="C258" s="18"/>
      <c r="D258" s="18"/>
      <c r="E258" s="18"/>
      <c r="F258" s="96"/>
      <c r="G258" s="96"/>
      <c r="H258" s="96"/>
      <c r="I258" s="96"/>
      <c r="J258" s="96"/>
      <c r="K258" s="18"/>
      <c r="L258" s="18"/>
      <c r="M258" s="18"/>
    </row>
    <row r="259" spans="1:13">
      <c r="A259" s="18"/>
      <c r="B259" s="18"/>
      <c r="C259" s="18"/>
      <c r="D259" s="18"/>
      <c r="E259" s="18"/>
      <c r="F259" s="96"/>
      <c r="G259" s="96"/>
      <c r="H259" s="96"/>
      <c r="I259" s="96"/>
      <c r="J259" s="96"/>
      <c r="K259" s="18"/>
      <c r="L259" s="18"/>
      <c r="M259" s="18"/>
    </row>
    <row r="260" spans="1:13">
      <c r="A260" s="18"/>
      <c r="B260" s="18"/>
      <c r="C260" s="18"/>
      <c r="D260" s="18"/>
      <c r="E260" s="18"/>
      <c r="F260" s="96"/>
      <c r="G260" s="96"/>
      <c r="H260" s="96"/>
      <c r="I260" s="96"/>
      <c r="J260" s="96"/>
      <c r="K260" s="18"/>
      <c r="L260" s="18"/>
      <c r="M260" s="18"/>
    </row>
    <row r="261" spans="1:13">
      <c r="A261" s="18"/>
      <c r="B261" s="18"/>
      <c r="C261" s="18"/>
      <c r="D261" s="18"/>
      <c r="E261" s="18"/>
      <c r="F261" s="96"/>
      <c r="G261" s="96"/>
      <c r="H261" s="96"/>
      <c r="I261" s="96"/>
      <c r="J261" s="96"/>
      <c r="K261" s="18"/>
      <c r="L261" s="18"/>
      <c r="M261" s="18"/>
    </row>
    <row r="262" spans="1:13">
      <c r="A262" s="18"/>
      <c r="B262" s="18"/>
      <c r="C262" s="18"/>
      <c r="D262" s="18"/>
      <c r="E262" s="18"/>
      <c r="F262" s="96"/>
      <c r="G262" s="96"/>
      <c r="H262" s="96"/>
      <c r="I262" s="96"/>
      <c r="J262" s="96"/>
      <c r="K262" s="18"/>
      <c r="L262" s="18"/>
      <c r="M262" s="18"/>
    </row>
    <row r="263" spans="1:13">
      <c r="A263" s="18"/>
      <c r="B263" s="18"/>
      <c r="C263" s="18"/>
      <c r="D263" s="18"/>
      <c r="E263" s="18"/>
      <c r="F263" s="96"/>
      <c r="G263" s="96"/>
      <c r="H263" s="96"/>
      <c r="I263" s="96"/>
      <c r="J263" s="96"/>
      <c r="K263" s="18"/>
      <c r="L263" s="18"/>
      <c r="M263" s="18"/>
    </row>
    <row r="264" spans="1:13">
      <c r="A264" s="18"/>
      <c r="B264" s="18"/>
      <c r="C264" s="18"/>
      <c r="D264" s="18"/>
      <c r="E264" s="18"/>
      <c r="F264" s="96"/>
      <c r="G264" s="96"/>
      <c r="H264" s="96"/>
      <c r="I264" s="96"/>
      <c r="J264" s="96"/>
      <c r="K264" s="18"/>
      <c r="L264" s="18"/>
      <c r="M264" s="18"/>
    </row>
    <row r="265" spans="1:13">
      <c r="A265" s="18"/>
      <c r="B265" s="18"/>
      <c r="C265" s="18"/>
      <c r="D265" s="18"/>
      <c r="E265" s="18"/>
      <c r="F265" s="96"/>
      <c r="G265" s="96"/>
      <c r="H265" s="96"/>
      <c r="I265" s="96"/>
      <c r="J265" s="96"/>
      <c r="K265" s="18"/>
      <c r="L265" s="18"/>
      <c r="M265" s="18"/>
    </row>
    <row r="266" spans="1:13">
      <c r="A266" s="18"/>
      <c r="B266" s="18"/>
      <c r="C266" s="18"/>
      <c r="D266" s="18"/>
      <c r="E266" s="18"/>
      <c r="F266" s="96"/>
      <c r="G266" s="96"/>
      <c r="H266" s="96"/>
      <c r="I266" s="96"/>
      <c r="J266" s="96"/>
      <c r="K266" s="18"/>
      <c r="L266" s="18"/>
      <c r="M266" s="18"/>
    </row>
    <row r="267" spans="1:13">
      <c r="A267" s="18"/>
      <c r="B267" s="18"/>
      <c r="C267" s="18"/>
      <c r="D267" s="18"/>
      <c r="E267" s="18"/>
      <c r="F267" s="96"/>
      <c r="G267" s="96"/>
      <c r="H267" s="96"/>
      <c r="I267" s="96"/>
      <c r="J267" s="96"/>
      <c r="K267" s="18"/>
      <c r="L267" s="18"/>
      <c r="M267" s="18"/>
    </row>
    <row r="268" spans="1:13">
      <c r="A268" s="18"/>
      <c r="B268" s="18"/>
      <c r="C268" s="18"/>
      <c r="D268" s="18"/>
      <c r="E268" s="18"/>
      <c r="F268" s="96"/>
      <c r="G268" s="96"/>
      <c r="H268" s="96"/>
      <c r="I268" s="96"/>
      <c r="J268" s="96"/>
      <c r="K268" s="18"/>
      <c r="L268" s="18"/>
      <c r="M268" s="18"/>
    </row>
    <row r="269" spans="1:13">
      <c r="A269" s="18"/>
      <c r="B269" s="18"/>
      <c r="C269" s="18"/>
      <c r="D269" s="18"/>
      <c r="E269" s="18"/>
      <c r="F269" s="96"/>
      <c r="G269" s="96"/>
      <c r="H269" s="96"/>
      <c r="I269" s="96"/>
      <c r="J269" s="96"/>
      <c r="K269" s="18"/>
      <c r="L269" s="18"/>
      <c r="M269" s="18"/>
    </row>
    <row r="270" spans="1:13">
      <c r="A270" s="18"/>
      <c r="B270" s="18"/>
      <c r="C270" s="18"/>
      <c r="D270" s="18"/>
      <c r="E270" s="18"/>
      <c r="F270" s="96"/>
      <c r="G270" s="96"/>
      <c r="H270" s="96"/>
      <c r="I270" s="96"/>
      <c r="J270" s="96"/>
      <c r="K270" s="18"/>
      <c r="L270" s="18"/>
      <c r="M270" s="18"/>
    </row>
    <row r="271" spans="1:13">
      <c r="A271" s="18"/>
      <c r="B271" s="18"/>
      <c r="C271" s="18"/>
      <c r="D271" s="18"/>
      <c r="E271" s="18"/>
      <c r="F271" s="96"/>
      <c r="G271" s="96"/>
      <c r="H271" s="96"/>
      <c r="I271" s="96"/>
      <c r="J271" s="96"/>
      <c r="K271" s="18"/>
      <c r="L271" s="18"/>
      <c r="M271" s="18"/>
    </row>
    <row r="272" spans="1:13">
      <c r="A272" s="18"/>
      <c r="B272" s="18"/>
      <c r="C272" s="18"/>
      <c r="D272" s="18"/>
      <c r="E272" s="18"/>
      <c r="F272" s="96"/>
      <c r="G272" s="96"/>
      <c r="H272" s="96"/>
      <c r="I272" s="96"/>
      <c r="J272" s="96"/>
      <c r="K272" s="18"/>
      <c r="L272" s="18"/>
      <c r="M272" s="18"/>
    </row>
    <row r="273" spans="1:13">
      <c r="A273" s="18"/>
      <c r="B273" s="18"/>
      <c r="C273" s="18"/>
      <c r="D273" s="18"/>
      <c r="E273" s="18"/>
      <c r="F273" s="96"/>
      <c r="G273" s="96"/>
      <c r="H273" s="96"/>
      <c r="I273" s="96"/>
      <c r="J273" s="96"/>
      <c r="K273" s="18"/>
      <c r="L273" s="18"/>
      <c r="M273" s="18"/>
    </row>
    <row r="274" spans="1:13">
      <c r="A274" s="18"/>
      <c r="B274" s="18"/>
      <c r="C274" s="18"/>
      <c r="D274" s="18"/>
      <c r="E274" s="18"/>
      <c r="F274" s="96"/>
      <c r="G274" s="96"/>
      <c r="H274" s="96"/>
      <c r="I274" s="96"/>
      <c r="J274" s="96"/>
      <c r="K274" s="18"/>
      <c r="L274" s="18"/>
      <c r="M274" s="18"/>
    </row>
    <row r="275" spans="1:13">
      <c r="A275" s="18"/>
      <c r="B275" s="18"/>
      <c r="C275" s="18"/>
      <c r="D275" s="18"/>
      <c r="E275" s="18"/>
      <c r="F275" s="96"/>
      <c r="G275" s="96"/>
      <c r="H275" s="96"/>
      <c r="I275" s="96"/>
      <c r="J275" s="96"/>
      <c r="K275" s="18"/>
      <c r="L275" s="18"/>
      <c r="M275" s="18"/>
    </row>
    <row r="276" spans="1:13">
      <c r="A276" s="18"/>
      <c r="B276" s="18"/>
      <c r="C276" s="18"/>
      <c r="D276" s="18"/>
      <c r="E276" s="18"/>
      <c r="F276" s="96"/>
      <c r="G276" s="96"/>
      <c r="H276" s="96"/>
      <c r="I276" s="96"/>
      <c r="J276" s="96"/>
      <c r="K276" s="18"/>
      <c r="L276" s="18"/>
      <c r="M276" s="18"/>
    </row>
    <row r="277" spans="1:13">
      <c r="A277" s="18"/>
      <c r="B277" s="18"/>
      <c r="C277" s="18"/>
      <c r="D277" s="18"/>
      <c r="E277" s="18"/>
      <c r="F277" s="96"/>
      <c r="G277" s="96"/>
      <c r="H277" s="96"/>
      <c r="I277" s="96"/>
      <c r="J277" s="96"/>
      <c r="K277" s="18"/>
      <c r="L277" s="18"/>
      <c r="M277" s="18"/>
    </row>
    <row r="278" spans="1:13">
      <c r="A278" s="18"/>
      <c r="B278" s="18"/>
      <c r="C278" s="18"/>
      <c r="D278" s="18"/>
      <c r="E278" s="18"/>
      <c r="F278" s="96"/>
      <c r="G278" s="96"/>
      <c r="H278" s="96"/>
      <c r="I278" s="96"/>
      <c r="J278" s="96"/>
      <c r="K278" s="18"/>
      <c r="L278" s="18"/>
      <c r="M278" s="18"/>
    </row>
    <row r="279" spans="1:13">
      <c r="A279" s="18"/>
      <c r="B279" s="18"/>
      <c r="C279" s="18"/>
      <c r="D279" s="18"/>
      <c r="E279" s="18"/>
      <c r="F279" s="96"/>
      <c r="G279" s="96"/>
      <c r="H279" s="96"/>
      <c r="I279" s="96"/>
      <c r="J279" s="96"/>
      <c r="K279" s="18"/>
      <c r="L279" s="18"/>
      <c r="M279" s="18"/>
    </row>
    <row r="280" spans="1:13">
      <c r="A280" s="18"/>
      <c r="B280" s="18"/>
      <c r="C280" s="18"/>
      <c r="D280" s="18"/>
      <c r="E280" s="18"/>
      <c r="F280" s="96"/>
      <c r="G280" s="96"/>
      <c r="H280" s="96"/>
      <c r="I280" s="96"/>
      <c r="J280" s="96"/>
      <c r="K280" s="18"/>
      <c r="L280" s="18"/>
      <c r="M280" s="18"/>
    </row>
    <row r="281" spans="1:13">
      <c r="A281" s="18"/>
      <c r="B281" s="18"/>
      <c r="C281" s="18"/>
      <c r="D281" s="18"/>
      <c r="E281" s="18"/>
      <c r="F281" s="96"/>
      <c r="G281" s="96"/>
      <c r="H281" s="96"/>
      <c r="I281" s="96"/>
      <c r="J281" s="96"/>
      <c r="K281" s="18"/>
      <c r="L281" s="18"/>
      <c r="M281" s="18"/>
    </row>
    <row r="282" spans="1:13">
      <c r="A282" s="18"/>
      <c r="B282" s="18"/>
      <c r="C282" s="18"/>
      <c r="D282" s="18"/>
      <c r="E282" s="18"/>
      <c r="F282" s="96"/>
      <c r="G282" s="96"/>
      <c r="H282" s="96"/>
      <c r="I282" s="96"/>
      <c r="J282" s="96"/>
      <c r="K282" s="18"/>
      <c r="L282" s="18"/>
      <c r="M282" s="18"/>
    </row>
    <row r="283" spans="1:13">
      <c r="A283" s="18"/>
      <c r="B283" s="18"/>
      <c r="C283" s="18"/>
      <c r="D283" s="18"/>
      <c r="E283" s="18"/>
      <c r="F283" s="96"/>
      <c r="G283" s="96"/>
      <c r="H283" s="96"/>
      <c r="I283" s="96"/>
      <c r="J283" s="96"/>
      <c r="K283" s="18"/>
      <c r="L283" s="18"/>
      <c r="M283" s="18"/>
    </row>
    <row r="284" spans="1:13">
      <c r="A284" s="18"/>
      <c r="B284" s="18"/>
      <c r="C284" s="18"/>
      <c r="D284" s="18"/>
      <c r="E284" s="18"/>
      <c r="F284" s="96"/>
      <c r="G284" s="96"/>
      <c r="H284" s="96"/>
      <c r="I284" s="96"/>
      <c r="J284" s="96"/>
      <c r="K284" s="18"/>
      <c r="L284" s="18"/>
      <c r="M284" s="18"/>
    </row>
    <row r="285" spans="1:13">
      <c r="A285" s="18"/>
      <c r="B285" s="18"/>
      <c r="C285" s="18"/>
      <c r="D285" s="18"/>
      <c r="E285" s="18"/>
      <c r="F285" s="96"/>
      <c r="G285" s="96"/>
      <c r="H285" s="96"/>
      <c r="I285" s="96"/>
      <c r="J285" s="96"/>
      <c r="K285" s="18"/>
      <c r="L285" s="18"/>
      <c r="M285" s="18"/>
    </row>
    <row r="286" spans="1:13">
      <c r="A286" s="18"/>
      <c r="B286" s="18"/>
      <c r="C286" s="18"/>
      <c r="D286" s="18"/>
      <c r="E286" s="18"/>
      <c r="F286" s="96"/>
      <c r="G286" s="96"/>
      <c r="H286" s="96"/>
      <c r="I286" s="96"/>
      <c r="J286" s="96"/>
      <c r="K286" s="18"/>
      <c r="L286" s="18"/>
      <c r="M286" s="18"/>
    </row>
    <row r="287" spans="1:13">
      <c r="A287" s="18"/>
      <c r="B287" s="18"/>
      <c r="C287" s="18"/>
      <c r="D287" s="18"/>
      <c r="E287" s="18"/>
      <c r="F287" s="96"/>
      <c r="G287" s="96"/>
      <c r="H287" s="96"/>
      <c r="I287" s="96"/>
      <c r="J287" s="96"/>
      <c r="K287" s="18"/>
      <c r="L287" s="18"/>
      <c r="M287" s="18"/>
    </row>
    <row r="288" spans="1:13">
      <c r="A288" s="18"/>
      <c r="B288" s="18"/>
      <c r="C288" s="18"/>
      <c r="D288" s="18"/>
      <c r="E288" s="18"/>
      <c r="F288" s="96"/>
      <c r="G288" s="96"/>
      <c r="H288" s="96"/>
      <c r="I288" s="96"/>
      <c r="J288" s="96"/>
      <c r="K288" s="18"/>
      <c r="L288" s="18"/>
      <c r="M288" s="18"/>
    </row>
    <row r="289" spans="6:10">
      <c r="F289" s="97"/>
      <c r="G289" s="97"/>
      <c r="H289" s="97"/>
      <c r="I289" s="97"/>
      <c r="J289" s="97"/>
    </row>
    <row r="290" spans="6:10">
      <c r="F290" s="97"/>
      <c r="G290" s="97"/>
      <c r="H290" s="97"/>
      <c r="I290" s="97"/>
      <c r="J290" s="97"/>
    </row>
    <row r="291" spans="6:10">
      <c r="F291" s="97"/>
      <c r="G291" s="97"/>
      <c r="H291" s="97"/>
      <c r="I291" s="97"/>
      <c r="J291" s="97"/>
    </row>
    <row r="292" spans="6:10">
      <c r="F292" s="97"/>
      <c r="G292" s="97"/>
      <c r="H292" s="97"/>
      <c r="I292" s="97"/>
      <c r="J292" s="97"/>
    </row>
    <row r="293" spans="6:10">
      <c r="F293" s="97"/>
      <c r="G293" s="97"/>
      <c r="H293" s="97"/>
      <c r="I293" s="97"/>
      <c r="J293" s="97"/>
    </row>
    <row r="294" spans="6:10">
      <c r="F294" s="97"/>
      <c r="G294" s="97"/>
      <c r="H294" s="97"/>
      <c r="I294" s="97"/>
      <c r="J294" s="97"/>
    </row>
    <row r="295" spans="6:10">
      <c r="F295" s="97"/>
      <c r="G295" s="97"/>
      <c r="H295" s="97"/>
      <c r="I295" s="97"/>
      <c r="J295" s="97"/>
    </row>
    <row r="296" spans="6:10">
      <c r="F296" s="97"/>
      <c r="G296" s="97"/>
      <c r="H296" s="97"/>
      <c r="I296" s="97"/>
      <c r="J296" s="97"/>
    </row>
    <row r="297" spans="6:10">
      <c r="F297" s="97"/>
      <c r="G297" s="97"/>
      <c r="H297" s="97"/>
      <c r="I297" s="97"/>
      <c r="J297" s="97"/>
    </row>
    <row r="298" spans="6:10">
      <c r="F298" s="97"/>
      <c r="G298" s="97"/>
      <c r="H298" s="97"/>
      <c r="I298" s="97"/>
      <c r="J298" s="97"/>
    </row>
    <row r="299" spans="6:10">
      <c r="F299" s="97"/>
      <c r="G299" s="97"/>
      <c r="H299" s="97"/>
      <c r="I299" s="97"/>
      <c r="J299" s="97"/>
    </row>
    <row r="300" spans="6:10">
      <c r="F300" s="97"/>
      <c r="G300" s="97"/>
      <c r="H300" s="97"/>
      <c r="I300" s="97"/>
      <c r="J300" s="97"/>
    </row>
    <row r="301" spans="6:10">
      <c r="F301" s="97"/>
      <c r="G301" s="97"/>
      <c r="H301" s="97"/>
      <c r="I301" s="97"/>
      <c r="J301" s="97"/>
    </row>
    <row r="302" spans="6:10">
      <c r="F302" s="97"/>
      <c r="G302" s="97"/>
      <c r="H302" s="97"/>
      <c r="I302" s="97"/>
      <c r="J302" s="97"/>
    </row>
    <row r="303" spans="6:10">
      <c r="F303" s="97"/>
      <c r="G303" s="97"/>
      <c r="H303" s="97"/>
      <c r="I303" s="97"/>
      <c r="J303" s="97"/>
    </row>
    <row r="304" spans="6:10">
      <c r="F304" s="97"/>
      <c r="G304" s="97"/>
      <c r="H304" s="97"/>
      <c r="I304" s="97"/>
      <c r="J304" s="97"/>
    </row>
    <row r="305" spans="6:10">
      <c r="F305" s="97"/>
      <c r="G305" s="97"/>
      <c r="H305" s="97"/>
      <c r="I305" s="97"/>
      <c r="J305" s="97"/>
    </row>
    <row r="306" spans="6:10">
      <c r="F306" s="97"/>
      <c r="G306" s="97"/>
      <c r="H306" s="97"/>
      <c r="I306" s="97"/>
      <c r="J306" s="97"/>
    </row>
    <row r="307" spans="6:10">
      <c r="F307" s="97"/>
      <c r="G307" s="97"/>
      <c r="H307" s="97"/>
      <c r="I307" s="97"/>
      <c r="J307" s="97"/>
    </row>
    <row r="308" spans="6:10">
      <c r="F308" s="97"/>
      <c r="G308" s="97"/>
      <c r="H308" s="97"/>
      <c r="I308" s="97"/>
      <c r="J308" s="97"/>
    </row>
    <row r="309" spans="6:10">
      <c r="F309" s="97"/>
      <c r="G309" s="97"/>
      <c r="H309" s="97"/>
      <c r="I309" s="97"/>
      <c r="J309" s="97"/>
    </row>
    <row r="310" spans="6:10">
      <c r="F310" s="97"/>
      <c r="G310" s="97"/>
      <c r="H310" s="97"/>
      <c r="I310" s="97"/>
      <c r="J310" s="97"/>
    </row>
    <row r="311" spans="6:10">
      <c r="F311" s="97"/>
      <c r="G311" s="97"/>
      <c r="H311" s="97"/>
      <c r="I311" s="97"/>
      <c r="J311" s="97"/>
    </row>
    <row r="312" spans="6:10">
      <c r="F312" s="97"/>
      <c r="G312" s="97"/>
      <c r="H312" s="97"/>
      <c r="I312" s="97"/>
      <c r="J312" s="97"/>
    </row>
    <row r="313" spans="6:10">
      <c r="F313" s="97"/>
      <c r="G313" s="97"/>
      <c r="H313" s="97"/>
      <c r="I313" s="97"/>
      <c r="J313" s="97"/>
    </row>
    <row r="314" spans="6:10">
      <c r="F314" s="97"/>
      <c r="G314" s="97"/>
      <c r="H314" s="97"/>
      <c r="I314" s="97"/>
      <c r="J314" s="97"/>
    </row>
    <row r="315" spans="6:10">
      <c r="F315" s="97"/>
      <c r="G315" s="97"/>
      <c r="H315" s="97"/>
      <c r="I315" s="97"/>
      <c r="J315" s="97"/>
    </row>
    <row r="316" spans="6:10">
      <c r="F316" s="97"/>
      <c r="G316" s="97"/>
      <c r="H316" s="97"/>
      <c r="I316" s="97"/>
      <c r="J316" s="97"/>
    </row>
    <row r="317" spans="6:10">
      <c r="F317" s="97"/>
      <c r="G317" s="97"/>
      <c r="H317" s="97"/>
      <c r="I317" s="97"/>
      <c r="J317" s="97"/>
    </row>
    <row r="318" spans="6:10">
      <c r="F318" s="97"/>
      <c r="G318" s="97"/>
      <c r="H318" s="97"/>
      <c r="I318" s="97"/>
      <c r="J318" s="97"/>
    </row>
    <row r="319" spans="6:10">
      <c r="F319" s="97"/>
      <c r="G319" s="97"/>
      <c r="H319" s="97"/>
      <c r="I319" s="97"/>
      <c r="J319" s="97"/>
    </row>
    <row r="320" spans="6:10">
      <c r="F320" s="97"/>
      <c r="G320" s="97"/>
      <c r="H320" s="97"/>
      <c r="I320" s="97"/>
      <c r="J320" s="97"/>
    </row>
    <row r="321" spans="6:10">
      <c r="F321" s="97"/>
      <c r="G321" s="97"/>
      <c r="H321" s="97"/>
      <c r="I321" s="97"/>
      <c r="J321" s="97"/>
    </row>
    <row r="322" spans="6:10">
      <c r="F322" s="97"/>
      <c r="G322" s="97"/>
      <c r="H322" s="97"/>
      <c r="I322" s="97"/>
      <c r="J322" s="97"/>
    </row>
    <row r="323" spans="6:10">
      <c r="F323" s="97"/>
      <c r="G323" s="97"/>
      <c r="H323" s="97"/>
      <c r="I323" s="97"/>
      <c r="J323" s="97"/>
    </row>
    <row r="324" spans="6:10">
      <c r="F324" s="97"/>
      <c r="G324" s="97"/>
      <c r="H324" s="97"/>
      <c r="I324" s="97"/>
      <c r="J324" s="97"/>
    </row>
    <row r="325" spans="6:10">
      <c r="F325" s="97"/>
      <c r="G325" s="97"/>
      <c r="H325" s="97"/>
      <c r="I325" s="97"/>
      <c r="J325" s="97"/>
    </row>
    <row r="326" spans="6:10">
      <c r="F326" s="97"/>
      <c r="G326" s="97"/>
      <c r="H326" s="97"/>
      <c r="I326" s="97"/>
      <c r="J326" s="97"/>
    </row>
    <row r="327" spans="6:10">
      <c r="F327" s="97"/>
      <c r="G327" s="97"/>
      <c r="H327" s="97"/>
      <c r="I327" s="97"/>
      <c r="J327" s="97"/>
    </row>
    <row r="328" spans="6:10">
      <c r="F328" s="97"/>
      <c r="G328" s="97"/>
      <c r="H328" s="97"/>
      <c r="I328" s="97"/>
      <c r="J328" s="97"/>
    </row>
    <row r="329" spans="6:10">
      <c r="F329" s="97"/>
      <c r="G329" s="97"/>
      <c r="H329" s="97"/>
      <c r="I329" s="97"/>
      <c r="J329" s="97"/>
    </row>
    <row r="330" spans="6:10">
      <c r="F330" s="97"/>
      <c r="G330" s="97"/>
      <c r="H330" s="97"/>
      <c r="I330" s="97"/>
      <c r="J330" s="97"/>
    </row>
    <row r="331" spans="6:10">
      <c r="F331" s="97"/>
      <c r="G331" s="97"/>
      <c r="H331" s="97"/>
      <c r="I331" s="97"/>
      <c r="J331" s="97"/>
    </row>
    <row r="332" spans="6:10">
      <c r="F332" s="97"/>
      <c r="G332" s="97"/>
      <c r="H332" s="97"/>
      <c r="I332" s="97"/>
      <c r="J332" s="97"/>
    </row>
    <row r="333" spans="6:10">
      <c r="F333" s="97"/>
      <c r="G333" s="97"/>
      <c r="H333" s="97"/>
      <c r="I333" s="97"/>
      <c r="J333" s="97"/>
    </row>
    <row r="334" spans="6:10">
      <c r="F334" s="97"/>
      <c r="G334" s="97"/>
      <c r="H334" s="97"/>
      <c r="I334" s="97"/>
      <c r="J334" s="97"/>
    </row>
    <row r="335" spans="6:10">
      <c r="F335" s="97"/>
      <c r="G335" s="97"/>
      <c r="H335" s="97"/>
      <c r="I335" s="97"/>
      <c r="J335" s="97"/>
    </row>
    <row r="336" spans="6:10">
      <c r="F336" s="97"/>
      <c r="G336" s="97"/>
      <c r="H336" s="97"/>
      <c r="I336" s="97"/>
      <c r="J336" s="97"/>
    </row>
    <row r="337" spans="6:10">
      <c r="F337" s="97"/>
      <c r="G337" s="97"/>
      <c r="H337" s="97"/>
      <c r="I337" s="97"/>
      <c r="J337" s="97"/>
    </row>
    <row r="338" spans="6:10">
      <c r="F338" s="97"/>
      <c r="G338" s="97"/>
      <c r="H338" s="97"/>
      <c r="I338" s="97"/>
      <c r="J338" s="97"/>
    </row>
    <row r="339" spans="6:10">
      <c r="F339" s="97"/>
      <c r="G339" s="97"/>
      <c r="H339" s="97"/>
      <c r="I339" s="97"/>
      <c r="J339" s="97"/>
    </row>
    <row r="340" spans="6:10">
      <c r="F340" s="97"/>
      <c r="G340" s="97"/>
      <c r="H340" s="97"/>
      <c r="I340" s="97"/>
      <c r="J340" s="97"/>
    </row>
    <row r="341" spans="6:10">
      <c r="F341" s="97"/>
      <c r="G341" s="97"/>
      <c r="H341" s="97"/>
      <c r="I341" s="97"/>
      <c r="J341" s="97"/>
    </row>
    <row r="342" spans="6:10">
      <c r="F342" s="97"/>
      <c r="G342" s="97"/>
      <c r="H342" s="97"/>
      <c r="I342" s="97"/>
      <c r="J342" s="97"/>
    </row>
    <row r="343" spans="6:10">
      <c r="F343" s="97"/>
      <c r="G343" s="97"/>
      <c r="H343" s="97"/>
      <c r="I343" s="97"/>
      <c r="J343" s="97"/>
    </row>
    <row r="344" spans="6:10">
      <c r="F344" s="97"/>
      <c r="G344" s="97"/>
      <c r="H344" s="97"/>
      <c r="I344" s="97"/>
      <c r="J344" s="97"/>
    </row>
    <row r="345" spans="6:10">
      <c r="F345" s="97"/>
      <c r="G345" s="97"/>
      <c r="H345" s="97"/>
      <c r="I345" s="97"/>
      <c r="J345" s="97"/>
    </row>
    <row r="346" spans="6:10">
      <c r="F346" s="97"/>
      <c r="G346" s="97"/>
      <c r="H346" s="97"/>
      <c r="I346" s="97"/>
      <c r="J346" s="97"/>
    </row>
    <row r="347" spans="6:10">
      <c r="F347" s="97"/>
      <c r="G347" s="97"/>
      <c r="H347" s="97"/>
      <c r="I347" s="97"/>
      <c r="J347" s="97"/>
    </row>
    <row r="348" spans="6:10">
      <c r="F348" s="97"/>
      <c r="G348" s="97"/>
      <c r="H348" s="97"/>
      <c r="I348" s="97"/>
      <c r="J348" s="97"/>
    </row>
    <row r="349" spans="6:10">
      <c r="F349" s="97"/>
      <c r="G349" s="97"/>
      <c r="H349" s="97"/>
      <c r="I349" s="97"/>
      <c r="J349" s="97"/>
    </row>
    <row r="350" spans="6:10">
      <c r="F350" s="97"/>
      <c r="G350" s="97"/>
      <c r="H350" s="97"/>
      <c r="I350" s="97"/>
      <c r="J350" s="97"/>
    </row>
    <row r="351" spans="6:10">
      <c r="F351" s="97"/>
      <c r="G351" s="97"/>
      <c r="H351" s="97"/>
      <c r="I351" s="97"/>
      <c r="J351" s="97"/>
    </row>
    <row r="352" spans="6:10">
      <c r="F352" s="97"/>
      <c r="G352" s="97"/>
      <c r="H352" s="97"/>
      <c r="I352" s="97"/>
      <c r="J352" s="97"/>
    </row>
    <row r="353" spans="6:10">
      <c r="F353" s="97"/>
      <c r="G353" s="97"/>
      <c r="H353" s="97"/>
      <c r="I353" s="97"/>
      <c r="J353" s="97"/>
    </row>
    <row r="354" spans="6:10">
      <c r="F354" s="97"/>
      <c r="G354" s="97"/>
      <c r="H354" s="97"/>
      <c r="I354" s="97"/>
      <c r="J354" s="97"/>
    </row>
    <row r="355" spans="6:10">
      <c r="F355" s="97"/>
      <c r="G355" s="97"/>
      <c r="H355" s="97"/>
      <c r="I355" s="97"/>
      <c r="J355" s="97"/>
    </row>
    <row r="356" spans="6:10">
      <c r="F356" s="97"/>
      <c r="G356" s="97"/>
      <c r="H356" s="97"/>
      <c r="I356" s="97"/>
      <c r="J356" s="97"/>
    </row>
    <row r="357" spans="6:10">
      <c r="F357" s="97"/>
      <c r="G357" s="97"/>
      <c r="H357" s="97"/>
      <c r="I357" s="97"/>
      <c r="J357" s="97"/>
    </row>
    <row r="358" spans="6:10">
      <c r="F358" s="97"/>
      <c r="G358" s="97"/>
      <c r="H358" s="97"/>
      <c r="I358" s="97"/>
      <c r="J358" s="97"/>
    </row>
    <row r="359" spans="6:10">
      <c r="F359" s="97"/>
      <c r="G359" s="97"/>
      <c r="H359" s="97"/>
      <c r="I359" s="97"/>
      <c r="J359" s="97"/>
    </row>
    <row r="360" spans="6:10">
      <c r="F360" s="97"/>
      <c r="G360" s="97"/>
      <c r="H360" s="97"/>
      <c r="I360" s="97"/>
      <c r="J360" s="97"/>
    </row>
    <row r="361" spans="6:10">
      <c r="F361" s="97"/>
      <c r="G361" s="97"/>
      <c r="H361" s="97"/>
      <c r="I361" s="97"/>
      <c r="J361" s="97"/>
    </row>
    <row r="362" spans="6:10">
      <c r="F362" s="97"/>
      <c r="G362" s="97"/>
      <c r="H362" s="97"/>
      <c r="I362" s="97"/>
      <c r="J362" s="97"/>
    </row>
    <row r="363" spans="6:10">
      <c r="F363" s="97"/>
      <c r="G363" s="97"/>
      <c r="H363" s="97"/>
      <c r="I363" s="97"/>
      <c r="J363" s="97"/>
    </row>
    <row r="364" spans="6:10">
      <c r="F364" s="97"/>
      <c r="G364" s="97"/>
      <c r="H364" s="97"/>
      <c r="I364" s="97"/>
      <c r="J364" s="97"/>
    </row>
    <row r="365" spans="6:10">
      <c r="F365" s="97"/>
      <c r="G365" s="97"/>
      <c r="H365" s="97"/>
      <c r="I365" s="97"/>
      <c r="J365" s="97"/>
    </row>
    <row r="366" spans="6:10">
      <c r="F366" s="97"/>
      <c r="G366" s="97"/>
      <c r="H366" s="97"/>
      <c r="I366" s="97"/>
      <c r="J366" s="97"/>
    </row>
    <row r="367" spans="6:10">
      <c r="F367" s="97"/>
      <c r="G367" s="97"/>
      <c r="H367" s="97"/>
      <c r="I367" s="97"/>
      <c r="J367" s="97"/>
    </row>
    <row r="368" spans="6:10">
      <c r="F368" s="97"/>
      <c r="G368" s="97"/>
      <c r="H368" s="97"/>
      <c r="I368" s="97"/>
      <c r="J368" s="97"/>
    </row>
    <row r="369" spans="6:10">
      <c r="F369" s="97"/>
      <c r="G369" s="97"/>
      <c r="H369" s="97"/>
      <c r="I369" s="97"/>
      <c r="J369" s="97"/>
    </row>
    <row r="370" spans="6:10">
      <c r="F370" s="97"/>
      <c r="G370" s="97"/>
      <c r="H370" s="97"/>
      <c r="I370" s="97"/>
      <c r="J370" s="97"/>
    </row>
    <row r="371" spans="6:10">
      <c r="F371" s="97"/>
      <c r="G371" s="97"/>
      <c r="H371" s="97"/>
      <c r="I371" s="97"/>
      <c r="J371" s="97"/>
    </row>
    <row r="372" spans="6:10">
      <c r="F372" s="97"/>
      <c r="G372" s="97"/>
      <c r="H372" s="97"/>
      <c r="I372" s="97"/>
      <c r="J372" s="97"/>
    </row>
    <row r="373" spans="6:10">
      <c r="F373" s="97"/>
      <c r="G373" s="97"/>
      <c r="H373" s="97"/>
      <c r="I373" s="97"/>
      <c r="J373" s="97"/>
    </row>
    <row r="374" spans="6:10">
      <c r="F374" s="97"/>
      <c r="G374" s="97"/>
      <c r="H374" s="97"/>
      <c r="I374" s="97"/>
      <c r="J374" s="97"/>
    </row>
    <row r="375" spans="6:10">
      <c r="F375" s="97"/>
      <c r="G375" s="97"/>
      <c r="H375" s="97"/>
      <c r="I375" s="97"/>
      <c r="J375" s="97"/>
    </row>
    <row r="376" spans="6:10">
      <c r="F376" s="97"/>
      <c r="G376" s="97"/>
      <c r="H376" s="97"/>
      <c r="I376" s="97"/>
      <c r="J376" s="97"/>
    </row>
    <row r="377" spans="6:10">
      <c r="F377" s="97"/>
      <c r="G377" s="97"/>
      <c r="H377" s="97"/>
      <c r="I377" s="97"/>
      <c r="J377" s="97"/>
    </row>
    <row r="378" spans="6:10">
      <c r="F378" s="97"/>
      <c r="G378" s="97"/>
      <c r="H378" s="97"/>
      <c r="I378" s="97"/>
      <c r="J378" s="97"/>
    </row>
    <row r="379" spans="6:10">
      <c r="F379" s="97"/>
      <c r="G379" s="97"/>
      <c r="H379" s="97"/>
      <c r="I379" s="97"/>
      <c r="J379" s="97"/>
    </row>
    <row r="380" spans="6:10">
      <c r="F380" s="97"/>
      <c r="G380" s="97"/>
      <c r="H380" s="97"/>
      <c r="I380" s="97"/>
      <c r="J380" s="97"/>
    </row>
    <row r="381" spans="6:10">
      <c r="F381" s="97"/>
      <c r="G381" s="97"/>
      <c r="H381" s="97"/>
      <c r="I381" s="97"/>
      <c r="J381" s="97"/>
    </row>
    <row r="382" spans="6:10">
      <c r="F382" s="97"/>
      <c r="G382" s="97"/>
      <c r="H382" s="97"/>
      <c r="I382" s="97"/>
      <c r="J382" s="97"/>
    </row>
  </sheetData>
  <mergeCells count="1">
    <mergeCell ref="F4:J4"/>
  </mergeCells>
  <pageMargins left="0.70866141732283472" right="0.70866141732283472" top="0.43307086614173229" bottom="0.74803149606299213" header="0.31496062992125984" footer="0.31496062992125984"/>
  <pageSetup paperSize="9" scale="81" fitToHeight="6" orientation="landscape" horizontalDpi="4294967293" verticalDpi="0" r:id="rId1"/>
  <headerFooter>
    <oddFooter>&amp;L&amp;A&amp;R&amp;P/&amp;N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8"/>
  <sheetViews>
    <sheetView topLeftCell="A16" workbookViewId="0">
      <selection activeCell="D19" sqref="D19"/>
    </sheetView>
  </sheetViews>
  <sheetFormatPr defaultRowHeight="15"/>
  <cols>
    <col min="1" max="1" width="8.7109375" customWidth="1"/>
    <col min="2" max="2" width="4.42578125" customWidth="1"/>
    <col min="3" max="3" width="20.42578125" customWidth="1"/>
    <col min="4" max="4" width="15.140625" customWidth="1"/>
    <col min="5" max="5" width="15.140625" bestFit="1" customWidth="1"/>
    <col min="6" max="6" width="9" customWidth="1"/>
    <col min="7" max="7" width="8.28515625" customWidth="1"/>
    <col min="8" max="8" width="10.85546875" customWidth="1"/>
    <col min="9" max="9" width="13.5703125" customWidth="1"/>
    <col min="10" max="10" width="14.140625" customWidth="1"/>
    <col min="11" max="11" width="15.28515625" customWidth="1"/>
    <col min="12" max="12" width="15.140625" customWidth="1"/>
    <col min="13" max="13" width="11.7109375" customWidth="1"/>
    <col min="16" max="16" width="11.28515625" customWidth="1"/>
  </cols>
  <sheetData>
    <row r="1" spans="1:22" ht="18.75">
      <c r="B1" s="26" t="str">
        <f>'Α1 Συνοπτ Προϋπολογισμος'!A1</f>
        <v>Κ.Σ. ………………………..</v>
      </c>
    </row>
    <row r="2" spans="1:22" ht="18.75">
      <c r="B2" s="26" t="str">
        <f>'Α1 Συνοπτ Προϋπολογισμος'!A2</f>
        <v>Προϋπολογισμός για το έτος 2015 και ΜΔΠ 2015-2017</v>
      </c>
    </row>
    <row r="3" spans="1:22" ht="18.75">
      <c r="B3" s="26" t="s">
        <v>243</v>
      </c>
    </row>
    <row r="4" spans="1:22">
      <c r="B4" s="10"/>
    </row>
    <row r="5" spans="1:22">
      <c r="B5" s="10" t="s">
        <v>504</v>
      </c>
    </row>
    <row r="6" spans="1:22" ht="18" customHeight="1">
      <c r="A6" s="227" t="s">
        <v>183</v>
      </c>
      <c r="B6" s="124" t="s">
        <v>212</v>
      </c>
      <c r="C6" s="124" t="s">
        <v>274</v>
      </c>
      <c r="D6" s="125" t="s">
        <v>272</v>
      </c>
      <c r="E6" s="125" t="s">
        <v>214</v>
      </c>
      <c r="F6" s="126" t="s">
        <v>215</v>
      </c>
      <c r="G6" s="127" t="s">
        <v>216</v>
      </c>
      <c r="H6" s="228" t="s">
        <v>275</v>
      </c>
      <c r="I6" s="127" t="s">
        <v>217</v>
      </c>
      <c r="J6" s="160" t="s">
        <v>281</v>
      </c>
      <c r="K6" s="142" t="s">
        <v>218</v>
      </c>
      <c r="L6" s="127" t="s">
        <v>226</v>
      </c>
      <c r="M6" s="223" t="s">
        <v>227</v>
      </c>
      <c r="N6" s="224"/>
      <c r="O6" s="223" t="s">
        <v>230</v>
      </c>
      <c r="P6" s="224"/>
      <c r="Q6" s="223" t="s">
        <v>231</v>
      </c>
      <c r="R6" s="224"/>
      <c r="S6" s="223" t="s">
        <v>232</v>
      </c>
      <c r="T6" s="224"/>
      <c r="U6" s="223" t="s">
        <v>233</v>
      </c>
      <c r="V6" s="224"/>
    </row>
    <row r="7" spans="1:22">
      <c r="A7" s="227"/>
      <c r="B7" s="128"/>
      <c r="C7" s="128"/>
      <c r="D7" s="129" t="s">
        <v>273</v>
      </c>
      <c r="E7" s="129"/>
      <c r="F7" s="130"/>
      <c r="G7" s="131" t="s">
        <v>219</v>
      </c>
      <c r="H7" s="229"/>
      <c r="I7" s="131" t="s">
        <v>220</v>
      </c>
      <c r="J7" s="164" t="s">
        <v>282</v>
      </c>
      <c r="K7" s="143" t="s">
        <v>224</v>
      </c>
      <c r="L7" s="132" t="s">
        <v>221</v>
      </c>
      <c r="M7" s="126" t="s">
        <v>228</v>
      </c>
      <c r="N7" s="126" t="s">
        <v>229</v>
      </c>
      <c r="O7" s="126" t="s">
        <v>228</v>
      </c>
      <c r="P7" s="126" t="s">
        <v>229</v>
      </c>
      <c r="Q7" s="126" t="s">
        <v>228</v>
      </c>
      <c r="R7" s="126" t="s">
        <v>229</v>
      </c>
      <c r="S7" s="126" t="s">
        <v>228</v>
      </c>
      <c r="T7" s="126" t="s">
        <v>229</v>
      </c>
      <c r="U7" s="126" t="s">
        <v>228</v>
      </c>
      <c r="V7" s="126" t="s">
        <v>229</v>
      </c>
    </row>
    <row r="8" spans="1:22">
      <c r="B8" s="133"/>
      <c r="C8" s="133"/>
      <c r="D8" s="134"/>
      <c r="E8" s="134"/>
      <c r="F8" s="133"/>
      <c r="G8" s="135"/>
      <c r="H8" s="230"/>
      <c r="I8" s="136" t="s">
        <v>222</v>
      </c>
      <c r="J8" s="171" t="s">
        <v>106</v>
      </c>
      <c r="K8" s="137" t="s">
        <v>106</v>
      </c>
      <c r="L8" s="136" t="s">
        <v>225</v>
      </c>
      <c r="M8" s="138" t="s">
        <v>106</v>
      </c>
      <c r="N8" s="138" t="s">
        <v>106</v>
      </c>
      <c r="O8" s="138" t="s">
        <v>106</v>
      </c>
      <c r="P8" s="138" t="s">
        <v>106</v>
      </c>
      <c r="Q8" s="138" t="s">
        <v>106</v>
      </c>
      <c r="R8" s="138" t="s">
        <v>106</v>
      </c>
      <c r="S8" s="138" t="s">
        <v>106</v>
      </c>
      <c r="T8" s="138" t="s">
        <v>106</v>
      </c>
      <c r="U8" s="138" t="s">
        <v>106</v>
      </c>
      <c r="V8" s="138" t="s">
        <v>106</v>
      </c>
    </row>
    <row r="9" spans="1:22">
      <c r="B9" s="63">
        <v>1</v>
      </c>
      <c r="C9" s="151"/>
      <c r="D9" s="151"/>
      <c r="E9" s="151"/>
      <c r="F9" s="175"/>
      <c r="G9" s="151"/>
      <c r="H9" s="15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2">
      <c r="B10" s="63">
        <v>2</v>
      </c>
      <c r="C10" s="151"/>
      <c r="D10" s="151"/>
      <c r="E10" s="151"/>
      <c r="F10" s="175"/>
      <c r="G10" s="151"/>
      <c r="H10" s="15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2">
      <c r="B11" s="63">
        <v>3</v>
      </c>
      <c r="C11" s="151"/>
      <c r="D11" s="151"/>
      <c r="E11" s="151"/>
      <c r="F11" s="175"/>
      <c r="G11" s="151"/>
      <c r="H11" s="151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2">
      <c r="B12" s="63">
        <v>4</v>
      </c>
      <c r="C12" s="151"/>
      <c r="D12" s="151"/>
      <c r="E12" s="151"/>
      <c r="F12" s="175"/>
      <c r="G12" s="151"/>
      <c r="H12" s="151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2">
      <c r="B13" s="63">
        <v>5</v>
      </c>
      <c r="C13" s="151"/>
      <c r="D13" s="151"/>
      <c r="E13" s="151"/>
      <c r="F13" s="175"/>
      <c r="G13" s="151"/>
      <c r="H13" s="151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1:22">
      <c r="B14" s="63">
        <v>6</v>
      </c>
      <c r="C14" s="151"/>
      <c r="D14" s="151"/>
      <c r="E14" s="151"/>
      <c r="F14" s="175"/>
      <c r="G14" s="151"/>
      <c r="H14" s="151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</row>
    <row r="15" spans="1:22">
      <c r="B15" s="63">
        <v>7</v>
      </c>
      <c r="C15" s="151"/>
      <c r="D15" s="151"/>
      <c r="E15" s="151"/>
      <c r="F15" s="175"/>
      <c r="G15" s="151"/>
      <c r="H15" s="151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</row>
    <row r="16" spans="1:22">
      <c r="B16" s="63">
        <v>8</v>
      </c>
      <c r="C16" s="151"/>
      <c r="D16" s="151"/>
      <c r="E16" s="151"/>
      <c r="F16" s="175"/>
      <c r="G16" s="151"/>
      <c r="H16" s="151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1:22">
      <c r="B17" s="63">
        <v>9</v>
      </c>
      <c r="C17" s="151"/>
      <c r="D17" s="151"/>
      <c r="E17" s="151"/>
      <c r="F17" s="175"/>
      <c r="G17" s="151"/>
      <c r="H17" s="151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1:22">
      <c r="B18" s="63">
        <v>10</v>
      </c>
      <c r="C18" s="151"/>
      <c r="D18" s="151"/>
      <c r="E18" s="151"/>
      <c r="F18" s="175"/>
      <c r="G18" s="151"/>
      <c r="H18" s="151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1:22">
      <c r="B19" s="65"/>
      <c r="C19" s="152"/>
      <c r="D19" s="152"/>
      <c r="E19" s="153"/>
      <c r="F19" s="152" t="s">
        <v>223</v>
      </c>
      <c r="G19" s="152"/>
      <c r="H19" s="153"/>
      <c r="I19" s="153"/>
      <c r="J19" s="67">
        <f>SUM(J9:J18)</f>
        <v>0</v>
      </c>
      <c r="K19" s="67">
        <f>SUM(K9:K18)</f>
        <v>0</v>
      </c>
      <c r="L19" s="67">
        <f>SUM(L9:L18)</f>
        <v>0</v>
      </c>
      <c r="M19" s="67">
        <f t="shared" ref="M19:V19" si="0">SUM(M9:M18)</f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</row>
    <row r="20" spans="1:22"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2">
      <c r="C21" s="68"/>
      <c r="D21" s="68"/>
      <c r="E21" s="68"/>
      <c r="F21" s="154" t="s">
        <v>234</v>
      </c>
      <c r="G21" s="68" t="s">
        <v>276</v>
      </c>
      <c r="H21" s="68"/>
      <c r="I21" s="68"/>
      <c r="J21" s="68"/>
      <c r="K21" s="68">
        <f>-O19-Q19-S19-U19</f>
        <v>0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2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ht="28.5" customHeight="1">
      <c r="C23" s="68"/>
      <c r="D23" s="68"/>
      <c r="E23" s="68"/>
      <c r="F23" s="155" t="s">
        <v>277</v>
      </c>
      <c r="G23" s="231" t="s">
        <v>279</v>
      </c>
      <c r="H23" s="231"/>
      <c r="I23" s="231"/>
      <c r="J23" s="210"/>
      <c r="K23" s="68">
        <f>SUM(O23:V23)</f>
        <v>0</v>
      </c>
      <c r="L23" s="68"/>
      <c r="M23" s="156"/>
      <c r="N23" s="68"/>
      <c r="O23" s="157"/>
      <c r="P23" s="68"/>
      <c r="Q23" s="157"/>
      <c r="R23" s="68"/>
      <c r="S23" s="157"/>
      <c r="T23" s="68"/>
      <c r="U23" s="157"/>
      <c r="V23" s="68"/>
    </row>
    <row r="24" spans="1:22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ht="15.75" thickBot="1">
      <c r="C25" s="68"/>
      <c r="D25" s="68"/>
      <c r="E25" s="68"/>
      <c r="F25" s="158" t="s">
        <v>235</v>
      </c>
      <c r="G25" s="68"/>
      <c r="H25" s="68"/>
      <c r="I25" s="68"/>
      <c r="J25" s="68"/>
      <c r="K25" s="69">
        <f>SUM(K19:K24)</f>
        <v>0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ht="15.75" thickTop="1"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2">
      <c r="B27" s="10" t="s">
        <v>278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2" ht="15" customHeight="1">
      <c r="A28" s="227" t="s">
        <v>183</v>
      </c>
      <c r="B28" s="124" t="s">
        <v>212</v>
      </c>
      <c r="C28" s="159" t="s">
        <v>274</v>
      </c>
      <c r="D28" s="160" t="s">
        <v>272</v>
      </c>
      <c r="E28" s="160" t="s">
        <v>214</v>
      </c>
      <c r="F28" s="161" t="s">
        <v>510</v>
      </c>
      <c r="G28" s="161" t="s">
        <v>215</v>
      </c>
      <c r="H28" s="162" t="s">
        <v>216</v>
      </c>
      <c r="I28" s="214" t="s">
        <v>275</v>
      </c>
      <c r="J28" s="162" t="s">
        <v>217</v>
      </c>
      <c r="K28" s="160" t="s">
        <v>281</v>
      </c>
      <c r="L28" s="212" t="s">
        <v>218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>
      <c r="A29" s="227"/>
      <c r="B29" s="128"/>
      <c r="C29" s="163"/>
      <c r="D29" s="164" t="s">
        <v>273</v>
      </c>
      <c r="E29" s="164"/>
      <c r="F29" s="163" t="s">
        <v>511</v>
      </c>
      <c r="G29" s="165"/>
      <c r="H29" s="166" t="s">
        <v>219</v>
      </c>
      <c r="I29" s="215"/>
      <c r="J29" s="166" t="s">
        <v>220</v>
      </c>
      <c r="K29" s="164" t="s">
        <v>282</v>
      </c>
      <c r="L29" s="211" t="s">
        <v>224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2">
      <c r="B30" s="133"/>
      <c r="C30" s="167"/>
      <c r="D30" s="168"/>
      <c r="E30" s="168"/>
      <c r="F30" s="169" t="s">
        <v>321</v>
      </c>
      <c r="G30" s="167"/>
      <c r="H30" s="169"/>
      <c r="I30" s="216"/>
      <c r="J30" s="170" t="s">
        <v>222</v>
      </c>
      <c r="K30" s="171" t="s">
        <v>106</v>
      </c>
      <c r="L30" s="171" t="s">
        <v>106</v>
      </c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2">
      <c r="B31" s="63">
        <v>12</v>
      </c>
      <c r="C31" s="151"/>
      <c r="D31" s="151"/>
      <c r="E31" s="151"/>
      <c r="F31" s="175"/>
      <c r="G31" s="175"/>
      <c r="H31" s="151"/>
      <c r="I31" s="151"/>
      <c r="J31" s="64"/>
      <c r="K31" s="64"/>
      <c r="L31" s="64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2">
      <c r="B32" s="63">
        <v>13</v>
      </c>
      <c r="C32" s="151"/>
      <c r="D32" s="151"/>
      <c r="E32" s="151"/>
      <c r="F32" s="175"/>
      <c r="G32" s="175"/>
      <c r="H32" s="151"/>
      <c r="I32" s="151"/>
      <c r="J32" s="64"/>
      <c r="K32" s="64"/>
      <c r="L32" s="64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B33" s="63">
        <v>14</v>
      </c>
      <c r="C33" s="151"/>
      <c r="D33" s="151"/>
      <c r="E33" s="151"/>
      <c r="F33" s="175"/>
      <c r="G33" s="175"/>
      <c r="H33" s="151"/>
      <c r="I33" s="151"/>
      <c r="J33" s="64"/>
      <c r="K33" s="64"/>
      <c r="L33" s="64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B34" s="63">
        <v>15</v>
      </c>
      <c r="C34" s="151"/>
      <c r="D34" s="151"/>
      <c r="E34" s="151"/>
      <c r="F34" s="175"/>
      <c r="G34" s="175"/>
      <c r="H34" s="151"/>
      <c r="I34" s="151"/>
      <c r="J34" s="64"/>
      <c r="K34" s="64"/>
      <c r="L34" s="64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B35" s="63">
        <v>16</v>
      </c>
      <c r="C35" s="151"/>
      <c r="D35" s="151"/>
      <c r="E35" s="151"/>
      <c r="F35" s="175"/>
      <c r="G35" s="175"/>
      <c r="H35" s="151"/>
      <c r="I35" s="151"/>
      <c r="J35" s="64"/>
      <c r="K35" s="64"/>
      <c r="L35" s="64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>
      <c r="B36" s="65"/>
      <c r="C36" s="152"/>
      <c r="D36" s="152"/>
      <c r="E36" s="153"/>
      <c r="G36" s="152" t="s">
        <v>223</v>
      </c>
      <c r="H36" s="152"/>
      <c r="I36" s="153"/>
      <c r="J36" s="153"/>
      <c r="K36" s="67">
        <f>SUM(K31:K35)</f>
        <v>0</v>
      </c>
      <c r="L36" s="67">
        <f>SUM(L31:L35)</f>
        <v>0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2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2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2">
      <c r="B39" s="10" t="s">
        <v>280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2">
      <c r="A40" s="227" t="s">
        <v>183</v>
      </c>
      <c r="B40" s="124" t="s">
        <v>212</v>
      </c>
      <c r="C40" s="159" t="s">
        <v>274</v>
      </c>
      <c r="D40" s="160" t="s">
        <v>214</v>
      </c>
      <c r="E40" s="161" t="s">
        <v>215</v>
      </c>
      <c r="F40" s="162" t="s">
        <v>216</v>
      </c>
      <c r="G40" s="232" t="s">
        <v>275</v>
      </c>
      <c r="H40" s="162" t="s">
        <v>217</v>
      </c>
      <c r="I40" s="160" t="s">
        <v>281</v>
      </c>
      <c r="J40" s="172" t="s">
        <v>283</v>
      </c>
      <c r="K40" s="225" t="s">
        <v>231</v>
      </c>
      <c r="L40" s="226"/>
      <c r="M40" s="172" t="s">
        <v>283</v>
      </c>
      <c r="N40" s="225" t="s">
        <v>232</v>
      </c>
      <c r="O40" s="226"/>
      <c r="P40" s="172" t="s">
        <v>283</v>
      </c>
      <c r="Q40" s="225" t="s">
        <v>233</v>
      </c>
      <c r="R40" s="226"/>
      <c r="S40" s="68"/>
      <c r="T40" s="68"/>
      <c r="U40" s="68"/>
    </row>
    <row r="41" spans="1:22">
      <c r="A41" s="227"/>
      <c r="B41" s="128"/>
      <c r="C41" s="163"/>
      <c r="D41" s="164"/>
      <c r="E41" s="165"/>
      <c r="F41" s="166" t="s">
        <v>219</v>
      </c>
      <c r="G41" s="233"/>
      <c r="H41" s="166" t="s">
        <v>220</v>
      </c>
      <c r="I41" s="164" t="s">
        <v>282</v>
      </c>
      <c r="J41" s="174" t="s">
        <v>404</v>
      </c>
      <c r="K41" s="161" t="s">
        <v>228</v>
      </c>
      <c r="L41" s="161" t="s">
        <v>229</v>
      </c>
      <c r="M41" s="174" t="s">
        <v>404</v>
      </c>
      <c r="N41" s="161" t="s">
        <v>228</v>
      </c>
      <c r="O41" s="161" t="s">
        <v>229</v>
      </c>
      <c r="P41" s="174" t="s">
        <v>404</v>
      </c>
      <c r="Q41" s="161" t="s">
        <v>228</v>
      </c>
      <c r="R41" s="161" t="s">
        <v>229</v>
      </c>
      <c r="S41" s="68"/>
      <c r="T41" s="68"/>
      <c r="U41" s="68"/>
    </row>
    <row r="42" spans="1:22">
      <c r="B42" s="133"/>
      <c r="C42" s="167"/>
      <c r="D42" s="168"/>
      <c r="E42" s="167"/>
      <c r="F42" s="169"/>
      <c r="G42" s="234"/>
      <c r="H42" s="170" t="s">
        <v>222</v>
      </c>
      <c r="I42" s="171" t="s">
        <v>106</v>
      </c>
      <c r="J42" s="171" t="s">
        <v>106</v>
      </c>
      <c r="K42" s="173" t="s">
        <v>106</v>
      </c>
      <c r="L42" s="173" t="s">
        <v>106</v>
      </c>
      <c r="M42" s="171" t="s">
        <v>106</v>
      </c>
      <c r="N42" s="173" t="s">
        <v>106</v>
      </c>
      <c r="O42" s="173" t="s">
        <v>106</v>
      </c>
      <c r="P42" s="171" t="s">
        <v>106</v>
      </c>
      <c r="Q42" s="173" t="s">
        <v>106</v>
      </c>
      <c r="R42" s="173" t="s">
        <v>106</v>
      </c>
      <c r="S42" s="68"/>
      <c r="T42" s="68"/>
      <c r="U42" s="68"/>
    </row>
    <row r="43" spans="1:22">
      <c r="B43" s="63">
        <v>17</v>
      </c>
      <c r="C43" s="151"/>
      <c r="D43" s="151"/>
      <c r="E43" s="175"/>
      <c r="F43" s="176"/>
      <c r="G43" s="176"/>
      <c r="H43" s="151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8"/>
      <c r="T43" s="68"/>
      <c r="U43" s="68"/>
    </row>
    <row r="44" spans="1:22">
      <c r="B44" s="63">
        <v>18</v>
      </c>
      <c r="C44" s="151"/>
      <c r="D44" s="151"/>
      <c r="E44" s="175"/>
      <c r="F44" s="176"/>
      <c r="G44" s="176"/>
      <c r="H44" s="151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8"/>
      <c r="T44" s="68"/>
      <c r="U44" s="68"/>
    </row>
    <row r="45" spans="1:22">
      <c r="B45" s="63">
        <v>19</v>
      </c>
      <c r="C45" s="151"/>
      <c r="D45" s="151"/>
      <c r="E45" s="175"/>
      <c r="F45" s="176"/>
      <c r="G45" s="176"/>
      <c r="H45" s="151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8"/>
      <c r="T45" s="68"/>
      <c r="U45" s="68"/>
    </row>
    <row r="46" spans="1:22">
      <c r="B46" s="63">
        <v>20</v>
      </c>
      <c r="C46" s="151"/>
      <c r="D46" s="151"/>
      <c r="E46" s="175"/>
      <c r="F46" s="176"/>
      <c r="G46" s="176"/>
      <c r="H46" s="151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8"/>
      <c r="T46" s="68"/>
      <c r="U46" s="68"/>
    </row>
    <row r="47" spans="1:22">
      <c r="B47" s="63">
        <v>21</v>
      </c>
      <c r="C47" s="151"/>
      <c r="D47" s="151"/>
      <c r="E47" s="175"/>
      <c r="F47" s="176"/>
      <c r="G47" s="176"/>
      <c r="H47" s="151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8"/>
      <c r="T47" s="68"/>
      <c r="U47" s="68"/>
    </row>
    <row r="48" spans="1:22">
      <c r="B48" s="63">
        <v>22</v>
      </c>
      <c r="C48" s="151"/>
      <c r="D48" s="151"/>
      <c r="E48" s="175"/>
      <c r="F48" s="176"/>
      <c r="G48" s="176"/>
      <c r="H48" s="151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8"/>
      <c r="T48" s="68"/>
      <c r="U48" s="68"/>
    </row>
    <row r="49" spans="2:21">
      <c r="B49" s="63">
        <v>23</v>
      </c>
      <c r="C49" s="151"/>
      <c r="D49" s="151"/>
      <c r="E49" s="175"/>
      <c r="F49" s="176"/>
      <c r="G49" s="176"/>
      <c r="H49" s="151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8"/>
      <c r="T49" s="68"/>
      <c r="U49" s="68"/>
    </row>
    <row r="50" spans="2:21">
      <c r="B50" s="63">
        <v>24</v>
      </c>
      <c r="C50" s="151"/>
      <c r="D50" s="151"/>
      <c r="E50" s="175"/>
      <c r="F50" s="176"/>
      <c r="G50" s="176"/>
      <c r="H50" s="151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8"/>
      <c r="T50" s="68"/>
      <c r="U50" s="68"/>
    </row>
    <row r="51" spans="2:21">
      <c r="B51" s="63">
        <v>25</v>
      </c>
      <c r="C51" s="151"/>
      <c r="D51" s="151"/>
      <c r="E51" s="175"/>
      <c r="F51" s="176"/>
      <c r="G51" s="176"/>
      <c r="H51" s="151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8"/>
      <c r="T51" s="68"/>
      <c r="U51" s="68"/>
    </row>
    <row r="52" spans="2:21">
      <c r="B52" s="63">
        <v>26</v>
      </c>
      <c r="C52" s="151"/>
      <c r="D52" s="151"/>
      <c r="E52" s="175"/>
      <c r="F52" s="176"/>
      <c r="G52" s="176"/>
      <c r="H52" s="151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8"/>
      <c r="T52" s="68"/>
      <c r="U52" s="68"/>
    </row>
    <row r="53" spans="2:21">
      <c r="B53" s="65"/>
      <c r="C53" s="152"/>
      <c r="D53" s="152"/>
      <c r="E53" s="153"/>
      <c r="F53" s="152" t="s">
        <v>223</v>
      </c>
      <c r="G53" s="152"/>
      <c r="H53" s="153"/>
      <c r="I53" s="67">
        <f>SUM(I43:I52)</f>
        <v>0</v>
      </c>
      <c r="J53" s="67">
        <f t="shared" ref="J53:R53" si="1">SUM(J43:J52)</f>
        <v>0</v>
      </c>
      <c r="K53" s="67">
        <f t="shared" si="1"/>
        <v>0</v>
      </c>
      <c r="L53" s="67">
        <f t="shared" si="1"/>
        <v>0</v>
      </c>
      <c r="M53" s="67">
        <f t="shared" si="1"/>
        <v>0</v>
      </c>
      <c r="N53" s="67">
        <f t="shared" si="1"/>
        <v>0</v>
      </c>
      <c r="O53" s="67">
        <f t="shared" si="1"/>
        <v>0</v>
      </c>
      <c r="P53" s="67">
        <f t="shared" si="1"/>
        <v>0</v>
      </c>
      <c r="Q53" s="67">
        <f t="shared" si="1"/>
        <v>0</v>
      </c>
      <c r="R53" s="67">
        <f t="shared" si="1"/>
        <v>0</v>
      </c>
      <c r="S53" s="93"/>
      <c r="T53" s="68"/>
      <c r="U53" s="68"/>
    </row>
    <row r="54" spans="2:21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</sheetData>
  <mergeCells count="14">
    <mergeCell ref="U6:V6"/>
    <mergeCell ref="K40:L40"/>
    <mergeCell ref="N40:O40"/>
    <mergeCell ref="Q40:R40"/>
    <mergeCell ref="A6:A7"/>
    <mergeCell ref="H6:H8"/>
    <mergeCell ref="G23:I23"/>
    <mergeCell ref="G40:G42"/>
    <mergeCell ref="M6:N6"/>
    <mergeCell ref="O6:P6"/>
    <mergeCell ref="Q6:R6"/>
    <mergeCell ref="S6:T6"/>
    <mergeCell ref="A28:A29"/>
    <mergeCell ref="A40:A41"/>
  </mergeCells>
  <pageMargins left="0.27559055118110237" right="0.24" top="0.43307086614173229" bottom="0.43307086614173229" header="0.31496062992125984" footer="0.31496062992125984"/>
  <pageSetup paperSize="9" scale="58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workbookViewId="0">
      <selection activeCell="D19" sqref="D19"/>
    </sheetView>
  </sheetViews>
  <sheetFormatPr defaultRowHeight="15"/>
  <cols>
    <col min="3" max="3" width="22.7109375" customWidth="1"/>
    <col min="4" max="4" width="21.7109375" customWidth="1"/>
    <col min="6" max="6" width="19.7109375" customWidth="1"/>
    <col min="7" max="7" width="14.85546875" customWidth="1"/>
    <col min="8" max="9" width="11.85546875" customWidth="1"/>
    <col min="10" max="10" width="10.85546875" customWidth="1"/>
    <col min="12" max="12" width="11.140625" customWidth="1"/>
    <col min="14" max="14" width="11" customWidth="1"/>
  </cols>
  <sheetData>
    <row r="1" spans="1:12" ht="18.75">
      <c r="B1" s="26" t="str">
        <f>'Α1 Συνοπτ Προϋπολογισμος'!A1</f>
        <v>Κ.Σ. ………………………..</v>
      </c>
    </row>
    <row r="2" spans="1:12" ht="18.75">
      <c r="B2" s="26" t="str">
        <f>'Α1 Συνοπτ Προϋπολογισμος'!A2</f>
        <v>Προϋπολογισμός για το έτος 2015 και ΜΔΠ 2015-2017</v>
      </c>
    </row>
    <row r="3" spans="1:12" ht="18.75">
      <c r="B3" s="26" t="s">
        <v>242</v>
      </c>
    </row>
    <row r="4" spans="1:12">
      <c r="B4" s="10"/>
    </row>
    <row r="5" spans="1:12">
      <c r="B5" s="10" t="s">
        <v>289</v>
      </c>
    </row>
    <row r="6" spans="1:12">
      <c r="A6" s="227" t="s">
        <v>183</v>
      </c>
      <c r="B6" s="124" t="s">
        <v>212</v>
      </c>
      <c r="C6" s="124" t="s">
        <v>213</v>
      </c>
      <c r="D6" s="125" t="s">
        <v>244</v>
      </c>
      <c r="E6" s="126" t="s">
        <v>215</v>
      </c>
      <c r="F6" s="235" t="s">
        <v>292</v>
      </c>
      <c r="G6" s="125" t="s">
        <v>245</v>
      </c>
      <c r="H6" s="140" t="s">
        <v>229</v>
      </c>
      <c r="I6" s="140" t="s">
        <v>229</v>
      </c>
      <c r="J6" s="140" t="s">
        <v>229</v>
      </c>
      <c r="K6" s="140" t="s">
        <v>229</v>
      </c>
      <c r="L6" s="126" t="s">
        <v>229</v>
      </c>
    </row>
    <row r="7" spans="1:12">
      <c r="A7" s="227"/>
      <c r="B7" s="128"/>
      <c r="C7" s="128"/>
      <c r="D7" s="129"/>
      <c r="E7" s="130"/>
      <c r="F7" s="236"/>
      <c r="G7" s="129" t="s">
        <v>224</v>
      </c>
      <c r="H7" s="141">
        <v>2013</v>
      </c>
      <c r="I7" s="141">
        <v>2014</v>
      </c>
      <c r="J7" s="141">
        <v>2015</v>
      </c>
      <c r="K7" s="141">
        <v>2016</v>
      </c>
      <c r="L7" s="141">
        <v>2017</v>
      </c>
    </row>
    <row r="8" spans="1:12">
      <c r="B8" s="133"/>
      <c r="C8" s="133"/>
      <c r="D8" s="134"/>
      <c r="E8" s="133"/>
      <c r="F8" s="135" t="s">
        <v>106</v>
      </c>
      <c r="G8" s="137" t="s">
        <v>106</v>
      </c>
      <c r="H8" s="138" t="s">
        <v>106</v>
      </c>
      <c r="I8" s="138" t="s">
        <v>106</v>
      </c>
      <c r="J8" s="138" t="s">
        <v>106</v>
      </c>
      <c r="K8" s="138" t="s">
        <v>106</v>
      </c>
      <c r="L8" s="138" t="s">
        <v>106</v>
      </c>
    </row>
    <row r="9" spans="1:12">
      <c r="B9" s="63">
        <v>1</v>
      </c>
      <c r="C9" s="63"/>
      <c r="D9" s="63"/>
      <c r="E9" s="177"/>
      <c r="F9" s="64"/>
      <c r="G9" s="64"/>
      <c r="H9" s="64"/>
      <c r="I9" s="64"/>
      <c r="J9" s="64"/>
      <c r="K9" s="64"/>
      <c r="L9" s="64"/>
    </row>
    <row r="10" spans="1:12">
      <c r="B10" s="63">
        <v>2</v>
      </c>
      <c r="C10" s="63"/>
      <c r="D10" s="63"/>
      <c r="E10" s="177"/>
      <c r="F10" s="64"/>
      <c r="G10" s="64"/>
      <c r="H10" s="64"/>
      <c r="I10" s="64"/>
      <c r="J10" s="64"/>
      <c r="K10" s="64"/>
      <c r="L10" s="64"/>
    </row>
    <row r="11" spans="1:12">
      <c r="B11" s="63">
        <v>3</v>
      </c>
      <c r="C11" s="63"/>
      <c r="D11" s="63"/>
      <c r="E11" s="177"/>
      <c r="F11" s="64"/>
      <c r="G11" s="64"/>
      <c r="H11" s="64"/>
      <c r="I11" s="64"/>
      <c r="J11" s="64"/>
      <c r="K11" s="64"/>
      <c r="L11" s="64"/>
    </row>
    <row r="12" spans="1:12">
      <c r="B12" s="63">
        <v>4</v>
      </c>
      <c r="C12" s="63"/>
      <c r="D12" s="63"/>
      <c r="E12" s="177"/>
      <c r="F12" s="64"/>
      <c r="G12" s="64"/>
      <c r="H12" s="64"/>
      <c r="I12" s="64"/>
      <c r="J12" s="64"/>
      <c r="K12" s="64"/>
      <c r="L12" s="64"/>
    </row>
    <row r="13" spans="1:12">
      <c r="B13" s="63">
        <v>5</v>
      </c>
      <c r="C13" s="63"/>
      <c r="D13" s="63"/>
      <c r="E13" s="177"/>
      <c r="F13" s="64"/>
      <c r="G13" s="64"/>
      <c r="H13" s="64"/>
      <c r="I13" s="64"/>
      <c r="J13" s="64"/>
      <c r="K13" s="64"/>
      <c r="L13" s="64"/>
    </row>
    <row r="14" spans="1:12">
      <c r="B14" s="63">
        <v>6</v>
      </c>
      <c r="C14" s="63"/>
      <c r="D14" s="63"/>
      <c r="E14" s="177"/>
      <c r="F14" s="64"/>
      <c r="G14" s="64"/>
      <c r="H14" s="64"/>
      <c r="I14" s="64"/>
      <c r="J14" s="64"/>
      <c r="K14" s="64"/>
      <c r="L14" s="64"/>
    </row>
    <row r="15" spans="1:12">
      <c r="B15" s="63">
        <v>7</v>
      </c>
      <c r="C15" s="63"/>
      <c r="D15" s="63"/>
      <c r="E15" s="177"/>
      <c r="F15" s="64"/>
      <c r="G15" s="64"/>
      <c r="H15" s="64"/>
      <c r="I15" s="64"/>
      <c r="J15" s="64"/>
      <c r="K15" s="64"/>
      <c r="L15" s="64"/>
    </row>
    <row r="16" spans="1:12">
      <c r="B16" s="63">
        <v>8</v>
      </c>
      <c r="C16" s="63"/>
      <c r="D16" s="63"/>
      <c r="E16" s="177"/>
      <c r="F16" s="64"/>
      <c r="G16" s="64"/>
      <c r="H16" s="64"/>
      <c r="I16" s="64"/>
      <c r="J16" s="64"/>
      <c r="K16" s="64"/>
      <c r="L16" s="64"/>
    </row>
    <row r="17" spans="1:16">
      <c r="B17" s="63">
        <v>9</v>
      </c>
      <c r="C17" s="63"/>
      <c r="D17" s="63"/>
      <c r="E17" s="177"/>
      <c r="F17" s="64"/>
      <c r="G17" s="64"/>
      <c r="H17" s="64"/>
      <c r="I17" s="64"/>
      <c r="J17" s="64"/>
      <c r="K17" s="64"/>
      <c r="L17" s="64"/>
    </row>
    <row r="18" spans="1:16">
      <c r="B18" s="63">
        <v>10</v>
      </c>
      <c r="C18" s="63"/>
      <c r="D18" s="63"/>
      <c r="E18" s="177"/>
      <c r="F18" s="64"/>
      <c r="G18" s="64"/>
      <c r="H18" s="64"/>
      <c r="I18" s="64"/>
      <c r="J18" s="64"/>
      <c r="K18" s="64"/>
      <c r="L18" s="64"/>
    </row>
    <row r="19" spans="1:16">
      <c r="B19" s="65"/>
      <c r="C19" s="66" t="s">
        <v>223</v>
      </c>
      <c r="D19" s="65"/>
      <c r="E19" s="65"/>
      <c r="F19" s="67">
        <f t="shared" ref="F19:L19" si="0">SUM(F9:F18)</f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</row>
    <row r="20" spans="1:16">
      <c r="C20" s="10" t="s">
        <v>293</v>
      </c>
      <c r="F20" s="68"/>
      <c r="G20" s="68"/>
      <c r="H20" s="64">
        <f>-SUMIF(H$9:H18,"&lt;0",H$9:H18)</f>
        <v>0</v>
      </c>
      <c r="I20" s="64">
        <f>-SUMIF(I$9:I18,"&lt;0",I$9:I18)</f>
        <v>0</v>
      </c>
      <c r="J20" s="64">
        <f>-SUMIF(J$9:J18,"&lt;0",J$9:J18)</f>
        <v>0</v>
      </c>
      <c r="K20" s="64">
        <f>-SUMIF(K$9:K18,"&lt;0",K$9:K18)</f>
        <v>0</v>
      </c>
      <c r="L20" s="64">
        <f>-SUMIF(L$9:L18,"&lt;0",L$9:L18)</f>
        <v>0</v>
      </c>
    </row>
    <row r="21" spans="1:16">
      <c r="C21" s="10" t="s">
        <v>290</v>
      </c>
      <c r="F21" s="68"/>
      <c r="G21" s="68"/>
      <c r="H21" s="64">
        <f>SUMIF(H$9:H18,"&gt;0",H$9:H18)</f>
        <v>0</v>
      </c>
      <c r="I21" s="64">
        <f>SUMIF(I$9:I18,"&gt;0",I$9:I18)</f>
        <v>0</v>
      </c>
      <c r="J21" s="64">
        <f>SUMIF(J$9:J18,"&gt;0",J$9:J18)</f>
        <v>0</v>
      </c>
      <c r="K21" s="64">
        <f>SUMIF(K$9:K18,"&gt;0",K$9:K18)</f>
        <v>0</v>
      </c>
      <c r="L21" s="64">
        <f>SUMIF(L$9:L18,"&gt;0",L$9:L18)</f>
        <v>0</v>
      </c>
    </row>
    <row r="22" spans="1:16">
      <c r="C22" s="10"/>
      <c r="F22" s="68"/>
      <c r="G22" s="68"/>
      <c r="H22" s="68"/>
      <c r="I22" s="68"/>
      <c r="J22" s="68"/>
      <c r="K22" s="68"/>
      <c r="L22" s="68"/>
    </row>
    <row r="24" spans="1:16">
      <c r="B24" s="10" t="s">
        <v>291</v>
      </c>
    </row>
    <row r="25" spans="1:16" ht="14.45" customHeight="1">
      <c r="A25" s="227" t="s">
        <v>183</v>
      </c>
      <c r="B25" s="124" t="s">
        <v>212</v>
      </c>
      <c r="C25" s="124" t="s">
        <v>274</v>
      </c>
      <c r="D25" s="125" t="s">
        <v>244</v>
      </c>
      <c r="E25" s="126" t="s">
        <v>215</v>
      </c>
      <c r="F25" s="125" t="s">
        <v>245</v>
      </c>
      <c r="G25" s="139" t="s">
        <v>283</v>
      </c>
      <c r="H25" s="140" t="s">
        <v>229</v>
      </c>
      <c r="I25" s="124" t="s">
        <v>283</v>
      </c>
      <c r="J25" s="140" t="s">
        <v>229</v>
      </c>
      <c r="K25" s="124" t="s">
        <v>283</v>
      </c>
      <c r="L25" s="140" t="s">
        <v>229</v>
      </c>
      <c r="M25" s="124" t="s">
        <v>283</v>
      </c>
      <c r="N25" s="140" t="s">
        <v>229</v>
      </c>
      <c r="O25" s="124" t="s">
        <v>283</v>
      </c>
      <c r="P25" s="126" t="s">
        <v>229</v>
      </c>
    </row>
    <row r="26" spans="1:16">
      <c r="A26" s="227"/>
      <c r="B26" s="128"/>
      <c r="C26" s="128"/>
      <c r="D26" s="129"/>
      <c r="E26" s="130"/>
      <c r="F26" s="129" t="s">
        <v>224</v>
      </c>
      <c r="G26" s="129">
        <v>2013</v>
      </c>
      <c r="H26" s="141">
        <v>2013</v>
      </c>
      <c r="I26" s="129">
        <v>2014</v>
      </c>
      <c r="J26" s="141">
        <v>2014</v>
      </c>
      <c r="K26" s="129">
        <v>2015</v>
      </c>
      <c r="L26" s="141">
        <v>2015</v>
      </c>
      <c r="M26" s="129">
        <v>2016</v>
      </c>
      <c r="N26" s="141">
        <v>2016</v>
      </c>
      <c r="O26" s="129">
        <v>2017</v>
      </c>
      <c r="P26" s="141">
        <v>2017</v>
      </c>
    </row>
    <row r="27" spans="1:16">
      <c r="B27" s="133"/>
      <c r="C27" s="133"/>
      <c r="D27" s="134"/>
      <c r="E27" s="133"/>
      <c r="F27" s="137" t="s">
        <v>106</v>
      </c>
      <c r="G27" s="137" t="s">
        <v>106</v>
      </c>
      <c r="H27" s="138" t="s">
        <v>106</v>
      </c>
      <c r="I27" s="137" t="s">
        <v>106</v>
      </c>
      <c r="J27" s="138" t="s">
        <v>106</v>
      </c>
      <c r="K27" s="137" t="s">
        <v>106</v>
      </c>
      <c r="L27" s="138" t="s">
        <v>106</v>
      </c>
      <c r="M27" s="137" t="s">
        <v>106</v>
      </c>
      <c r="N27" s="138" t="s">
        <v>106</v>
      </c>
      <c r="O27" s="137" t="s">
        <v>106</v>
      </c>
      <c r="P27" s="138" t="s">
        <v>106</v>
      </c>
    </row>
    <row r="28" spans="1:16" ht="45">
      <c r="B28" s="63">
        <v>11</v>
      </c>
      <c r="C28" s="92"/>
      <c r="D28" s="92" t="s">
        <v>363</v>
      </c>
      <c r="E28" s="175"/>
      <c r="F28" s="175"/>
      <c r="G28" s="151"/>
      <c r="H28" s="151"/>
      <c r="I28" s="151"/>
      <c r="J28" s="64"/>
      <c r="K28" s="64"/>
      <c r="L28" s="64"/>
      <c r="M28" s="64"/>
      <c r="N28" s="64"/>
      <c r="O28" s="64"/>
      <c r="P28" s="64"/>
    </row>
    <row r="29" spans="1:16" ht="30">
      <c r="B29" s="63">
        <v>12</v>
      </c>
      <c r="C29" s="92"/>
      <c r="D29" s="92" t="s">
        <v>384</v>
      </c>
      <c r="E29" s="175"/>
      <c r="F29" s="175"/>
      <c r="G29" s="151"/>
      <c r="H29" s="151"/>
      <c r="I29" s="151"/>
      <c r="J29" s="64"/>
      <c r="K29" s="64"/>
      <c r="L29" s="64"/>
      <c r="M29" s="64"/>
      <c r="N29" s="64"/>
      <c r="O29" s="64"/>
      <c r="P29" s="64"/>
    </row>
    <row r="30" spans="1:16">
      <c r="B30" s="63">
        <v>13</v>
      </c>
      <c r="C30" s="92"/>
      <c r="D30" s="92"/>
      <c r="E30" s="175"/>
      <c r="F30" s="175"/>
      <c r="G30" s="151"/>
      <c r="H30" s="151"/>
      <c r="I30" s="151"/>
      <c r="J30" s="64"/>
      <c r="K30" s="64"/>
      <c r="L30" s="64"/>
      <c r="M30" s="64"/>
      <c r="N30" s="64"/>
      <c r="O30" s="64"/>
      <c r="P30" s="64"/>
    </row>
    <row r="31" spans="1:16">
      <c r="B31" s="63">
        <v>14</v>
      </c>
      <c r="C31" s="92"/>
      <c r="D31" s="92"/>
      <c r="E31" s="175"/>
      <c r="F31" s="175"/>
      <c r="G31" s="151"/>
      <c r="H31" s="151"/>
      <c r="I31" s="151"/>
      <c r="J31" s="64"/>
      <c r="K31" s="64"/>
      <c r="L31" s="64"/>
      <c r="M31" s="64"/>
      <c r="N31" s="64"/>
      <c r="O31" s="64"/>
      <c r="P31" s="64"/>
    </row>
    <row r="32" spans="1:16">
      <c r="B32" s="63">
        <v>15</v>
      </c>
      <c r="C32" s="92"/>
      <c r="D32" s="92"/>
      <c r="E32" s="175"/>
      <c r="F32" s="175"/>
      <c r="G32" s="151"/>
      <c r="H32" s="151"/>
      <c r="I32" s="151"/>
      <c r="J32" s="64"/>
      <c r="K32" s="64"/>
      <c r="L32" s="64"/>
      <c r="M32" s="64"/>
      <c r="N32" s="64"/>
      <c r="O32" s="64"/>
      <c r="P32" s="64"/>
    </row>
    <row r="33" spans="2:16">
      <c r="B33" s="63">
        <v>16</v>
      </c>
      <c r="C33" s="92"/>
      <c r="D33" s="92"/>
      <c r="E33" s="175"/>
      <c r="F33" s="175"/>
      <c r="G33" s="151"/>
      <c r="H33" s="151"/>
      <c r="I33" s="151"/>
      <c r="J33" s="64"/>
      <c r="K33" s="64"/>
      <c r="L33" s="64"/>
      <c r="M33" s="64"/>
      <c r="N33" s="64"/>
      <c r="O33" s="64"/>
      <c r="P33" s="64"/>
    </row>
    <row r="34" spans="2:16">
      <c r="B34" s="63">
        <v>17</v>
      </c>
      <c r="C34" s="92"/>
      <c r="D34" s="92"/>
      <c r="E34" s="175"/>
      <c r="F34" s="175"/>
      <c r="G34" s="151"/>
      <c r="H34" s="151"/>
      <c r="I34" s="151"/>
      <c r="J34" s="64"/>
      <c r="K34" s="64"/>
      <c r="L34" s="64"/>
      <c r="M34" s="64"/>
      <c r="N34" s="64"/>
      <c r="O34" s="64"/>
      <c r="P34" s="64"/>
    </row>
    <row r="35" spans="2:16">
      <c r="B35" s="63">
        <v>18</v>
      </c>
      <c r="C35" s="92"/>
      <c r="D35" s="92"/>
      <c r="E35" s="175"/>
      <c r="F35" s="175"/>
      <c r="G35" s="151"/>
      <c r="H35" s="151"/>
      <c r="I35" s="151"/>
      <c r="J35" s="64"/>
      <c r="K35" s="64"/>
      <c r="L35" s="64"/>
      <c r="M35" s="64"/>
      <c r="N35" s="64"/>
      <c r="O35" s="64"/>
      <c r="P35" s="64"/>
    </row>
    <row r="36" spans="2:16">
      <c r="B36" s="63">
        <v>19</v>
      </c>
      <c r="C36" s="92"/>
      <c r="D36" s="92"/>
      <c r="E36" s="175"/>
      <c r="F36" s="175"/>
      <c r="G36" s="151"/>
      <c r="H36" s="151"/>
      <c r="I36" s="151"/>
      <c r="J36" s="64"/>
      <c r="K36" s="64"/>
      <c r="L36" s="64"/>
      <c r="M36" s="64"/>
      <c r="N36" s="64"/>
      <c r="O36" s="64"/>
      <c r="P36" s="64"/>
    </row>
    <row r="37" spans="2:16">
      <c r="B37" s="63">
        <v>20</v>
      </c>
      <c r="C37" s="92"/>
      <c r="D37" s="92"/>
      <c r="E37" s="175"/>
      <c r="F37" s="175"/>
      <c r="G37" s="151"/>
      <c r="H37" s="151"/>
      <c r="I37" s="151"/>
      <c r="J37" s="64"/>
      <c r="K37" s="64"/>
      <c r="L37" s="64"/>
      <c r="M37" s="64"/>
      <c r="N37" s="64"/>
      <c r="O37" s="64"/>
      <c r="P37" s="64"/>
    </row>
    <row r="38" spans="2:16">
      <c r="B38" s="65"/>
      <c r="C38" s="66" t="s">
        <v>223</v>
      </c>
      <c r="D38" s="66"/>
      <c r="E38" s="65"/>
      <c r="F38" s="65"/>
      <c r="G38" s="67">
        <f>SUM(G28:G37)</f>
        <v>0</v>
      </c>
      <c r="H38" s="67">
        <f>SUM(H28:H37)</f>
        <v>0</v>
      </c>
      <c r="I38" s="67">
        <f>SUM(I28:I37)</f>
        <v>0</v>
      </c>
      <c r="J38" s="67">
        <f>SUM(J28:J37)</f>
        <v>0</v>
      </c>
      <c r="K38" s="67">
        <f t="shared" ref="K38:P38" si="1">SUM(K28:K37)</f>
        <v>0</v>
      </c>
      <c r="L38" s="67">
        <f t="shared" si="1"/>
        <v>0</v>
      </c>
      <c r="M38" s="67">
        <f t="shared" si="1"/>
        <v>0</v>
      </c>
      <c r="N38" s="67">
        <f t="shared" si="1"/>
        <v>0</v>
      </c>
      <c r="O38" s="67">
        <f t="shared" si="1"/>
        <v>0</v>
      </c>
      <c r="P38" s="67">
        <f t="shared" si="1"/>
        <v>0</v>
      </c>
    </row>
    <row r="40" spans="2:16" ht="33.75" customHeight="1">
      <c r="C40" s="219" t="s">
        <v>383</v>
      </c>
      <c r="D40" s="219"/>
      <c r="E40" s="219"/>
      <c r="F40" s="218"/>
      <c r="H40" s="63"/>
      <c r="J40" s="63"/>
      <c r="L40" s="63"/>
    </row>
  </sheetData>
  <mergeCells count="4">
    <mergeCell ref="A6:A7"/>
    <mergeCell ref="A25:A26"/>
    <mergeCell ref="F6:F7"/>
    <mergeCell ref="C40:E40"/>
  </mergeCells>
  <pageMargins left="0.32" right="0.27" top="0.52" bottom="0.74803149606299213" header="0.31496062992125984" footer="0.31496062992125984"/>
  <pageSetup paperSize="9" scale="71" orientation="landscape" horizontalDpi="4294967293" verticalDpi="0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7"/>
  <sheetViews>
    <sheetView topLeftCell="A10" workbookViewId="0">
      <selection activeCell="D19" sqref="D19"/>
    </sheetView>
  </sheetViews>
  <sheetFormatPr defaultRowHeight="15"/>
  <cols>
    <col min="1" max="1" width="3.5703125" customWidth="1"/>
    <col min="3" max="3" width="30.42578125" customWidth="1"/>
    <col min="5" max="5" width="11.85546875" bestFit="1" customWidth="1"/>
    <col min="6" max="6" width="16.42578125" customWidth="1"/>
    <col min="7" max="7" width="18.85546875" customWidth="1"/>
    <col min="8" max="8" width="14.85546875" customWidth="1"/>
    <col min="9" max="9" width="14.5703125" customWidth="1"/>
  </cols>
  <sheetData>
    <row r="1" spans="2:9" ht="18.75">
      <c r="B1" s="26" t="str">
        <f>'Α1 Συνοπτ Προϋπολογισμος'!A1</f>
        <v>Κ.Σ. ………………………..</v>
      </c>
    </row>
    <row r="2" spans="2:9" ht="18.75">
      <c r="B2" s="26" t="str">
        <f>'Α1 Συνοπτ Προϋπολογισμος'!A2</f>
        <v>Προϋπολογισμός για το έτος 2015 και ΜΔΠ 2015-2017</v>
      </c>
    </row>
    <row r="3" spans="2:9" ht="18.75">
      <c r="B3" s="26" t="s">
        <v>469</v>
      </c>
    </row>
    <row r="4" spans="2:9" ht="10.5" customHeight="1">
      <c r="B4" s="26"/>
    </row>
    <row r="5" spans="2:9" ht="34.5" customHeight="1">
      <c r="B5" s="10"/>
      <c r="E5" s="51" t="s">
        <v>31</v>
      </c>
      <c r="F5" s="52" t="s">
        <v>468</v>
      </c>
      <c r="G5" s="51" t="s">
        <v>30</v>
      </c>
      <c r="H5" s="51" t="s">
        <v>107</v>
      </c>
      <c r="I5" s="51" t="s">
        <v>107</v>
      </c>
    </row>
    <row r="6" spans="2:9">
      <c r="E6" s="51">
        <v>2013</v>
      </c>
      <c r="F6" s="51">
        <v>2014</v>
      </c>
      <c r="G6" s="51">
        <v>2015</v>
      </c>
      <c r="H6" s="51">
        <v>2016</v>
      </c>
      <c r="I6" s="51">
        <v>2017</v>
      </c>
    </row>
    <row r="7" spans="2:9">
      <c r="B7" s="10"/>
      <c r="E7" s="51" t="s">
        <v>106</v>
      </c>
      <c r="F7" s="51" t="s">
        <v>106</v>
      </c>
      <c r="G7" s="51" t="s">
        <v>106</v>
      </c>
      <c r="H7" s="51" t="s">
        <v>106</v>
      </c>
      <c r="I7" s="51" t="s">
        <v>106</v>
      </c>
    </row>
    <row r="8" spans="2:9" ht="15.75">
      <c r="B8" s="111" t="s">
        <v>470</v>
      </c>
      <c r="C8" s="110"/>
      <c r="D8" s="110"/>
      <c r="E8" s="110"/>
      <c r="F8" s="110"/>
      <c r="G8" s="110"/>
      <c r="H8" s="110"/>
      <c r="I8" s="112"/>
    </row>
    <row r="9" spans="2:9">
      <c r="B9" s="197" t="s">
        <v>463</v>
      </c>
      <c r="C9" t="s">
        <v>322</v>
      </c>
      <c r="E9" s="68"/>
      <c r="F9" s="68">
        <f>E13</f>
        <v>0</v>
      </c>
      <c r="G9" s="68">
        <f t="shared" ref="G9:I9" si="0">F13</f>
        <v>0</v>
      </c>
      <c r="H9" s="68">
        <f t="shared" si="0"/>
        <v>0</v>
      </c>
      <c r="I9" s="68">
        <f t="shared" si="0"/>
        <v>0</v>
      </c>
    </row>
    <row r="10" spans="2:9">
      <c r="C10" t="s">
        <v>487</v>
      </c>
      <c r="E10" s="68"/>
      <c r="F10" s="68"/>
      <c r="G10" s="68"/>
      <c r="H10" s="68"/>
      <c r="I10" s="68"/>
    </row>
    <row r="11" spans="2:9">
      <c r="C11" t="s">
        <v>465</v>
      </c>
      <c r="E11" s="68"/>
      <c r="F11" s="68"/>
      <c r="G11" s="68"/>
      <c r="H11" s="68"/>
    </row>
    <row r="12" spans="2:9">
      <c r="C12" t="s">
        <v>466</v>
      </c>
      <c r="E12" s="68"/>
      <c r="F12" s="68"/>
      <c r="G12" s="68"/>
      <c r="H12" s="68"/>
    </row>
    <row r="13" spans="2:9">
      <c r="B13" s="197" t="s">
        <v>467</v>
      </c>
      <c r="C13" t="s">
        <v>326</v>
      </c>
      <c r="E13" s="180">
        <f>E9+E10+E11-E12</f>
        <v>0</v>
      </c>
      <c r="F13" s="180">
        <f t="shared" ref="F13:I13" si="1">F9+F10+F11-F12</f>
        <v>0</v>
      </c>
      <c r="G13" s="180">
        <f t="shared" si="1"/>
        <v>0</v>
      </c>
      <c r="H13" s="180">
        <f t="shared" si="1"/>
        <v>0</v>
      </c>
      <c r="I13" s="180">
        <f t="shared" si="1"/>
        <v>0</v>
      </c>
    </row>
    <row r="14" spans="2:9">
      <c r="B14" s="107"/>
      <c r="E14" s="153"/>
      <c r="F14" s="68"/>
      <c r="G14" s="68"/>
      <c r="H14" s="68"/>
    </row>
    <row r="15" spans="2:9" ht="15.75">
      <c r="B15" s="111" t="s">
        <v>471</v>
      </c>
      <c r="C15" s="110"/>
      <c r="D15" s="110"/>
      <c r="E15" s="110"/>
      <c r="F15" s="110"/>
      <c r="G15" s="110"/>
      <c r="H15" s="110"/>
      <c r="I15" s="112"/>
    </row>
    <row r="16" spans="2:9">
      <c r="B16" s="197" t="s">
        <v>463</v>
      </c>
      <c r="C16" t="s">
        <v>322</v>
      </c>
      <c r="E16" s="68"/>
      <c r="F16" s="68">
        <f>E20</f>
        <v>0</v>
      </c>
      <c r="G16" s="68">
        <f t="shared" ref="G16:I16" si="2">F20</f>
        <v>0</v>
      </c>
      <c r="H16" s="68">
        <f t="shared" si="2"/>
        <v>0</v>
      </c>
      <c r="I16" s="68">
        <f t="shared" si="2"/>
        <v>0</v>
      </c>
    </row>
    <row r="17" spans="2:9">
      <c r="C17" t="s">
        <v>488</v>
      </c>
      <c r="E17" s="68"/>
      <c r="F17" s="68"/>
      <c r="G17" s="68"/>
      <c r="H17" s="68"/>
      <c r="I17" s="68"/>
    </row>
    <row r="18" spans="2:9">
      <c r="C18" t="s">
        <v>465</v>
      </c>
      <c r="E18" s="68"/>
      <c r="F18" s="68"/>
      <c r="G18" s="68"/>
      <c r="H18" s="68"/>
    </row>
    <row r="19" spans="2:9">
      <c r="C19" t="s">
        <v>466</v>
      </c>
      <c r="E19" s="68"/>
      <c r="F19" s="68"/>
      <c r="G19" s="68"/>
      <c r="H19" s="68"/>
    </row>
    <row r="20" spans="2:9">
      <c r="B20" s="197" t="s">
        <v>467</v>
      </c>
      <c r="C20" t="s">
        <v>326</v>
      </c>
      <c r="E20" s="180">
        <f>E16+E17+E18-E19</f>
        <v>0</v>
      </c>
      <c r="F20" s="180">
        <f t="shared" ref="F20:I20" si="3">F16+F17+F18-F19</f>
        <v>0</v>
      </c>
      <c r="G20" s="180">
        <f t="shared" si="3"/>
        <v>0</v>
      </c>
      <c r="H20" s="180">
        <f t="shared" si="3"/>
        <v>0</v>
      </c>
      <c r="I20" s="180">
        <f t="shared" si="3"/>
        <v>0</v>
      </c>
    </row>
    <row r="22" spans="2:9" ht="15.75">
      <c r="B22" s="111" t="s">
        <v>472</v>
      </c>
      <c r="C22" s="110"/>
      <c r="D22" s="110"/>
      <c r="E22" s="110"/>
      <c r="F22" s="110"/>
      <c r="G22" s="110"/>
      <c r="H22" s="110"/>
      <c r="I22" s="112"/>
    </row>
    <row r="23" spans="2:9">
      <c r="B23" s="197" t="s">
        <v>463</v>
      </c>
      <c r="C23" t="s">
        <v>322</v>
      </c>
      <c r="E23" s="68"/>
      <c r="F23" s="68">
        <f>E27</f>
        <v>0</v>
      </c>
      <c r="G23" s="68">
        <f t="shared" ref="G23:I23" si="4">F27</f>
        <v>0</v>
      </c>
      <c r="H23" s="68">
        <f t="shared" si="4"/>
        <v>0</v>
      </c>
      <c r="I23" s="68">
        <f t="shared" si="4"/>
        <v>0</v>
      </c>
    </row>
    <row r="24" spans="2:9">
      <c r="C24" t="s">
        <v>464</v>
      </c>
      <c r="E24" s="68"/>
      <c r="F24" s="68"/>
      <c r="G24" s="68"/>
      <c r="H24" s="68"/>
      <c r="I24" s="68"/>
    </row>
    <row r="25" spans="2:9">
      <c r="C25" t="s">
        <v>465</v>
      </c>
      <c r="E25" s="68"/>
      <c r="F25" s="68"/>
      <c r="G25" s="68"/>
      <c r="H25" s="68"/>
    </row>
    <row r="26" spans="2:9">
      <c r="C26" t="s">
        <v>473</v>
      </c>
      <c r="E26" s="68"/>
      <c r="F26" s="68"/>
      <c r="G26" s="68"/>
      <c r="H26" s="68"/>
    </row>
    <row r="27" spans="2:9">
      <c r="B27" s="197" t="s">
        <v>467</v>
      </c>
      <c r="C27" t="s">
        <v>326</v>
      </c>
      <c r="E27" s="180">
        <f>E23+E24+E25-E26</f>
        <v>0</v>
      </c>
      <c r="F27" s="180">
        <f t="shared" ref="F27:I27" si="5">F23+F24+F25-F26</f>
        <v>0</v>
      </c>
      <c r="G27" s="180">
        <f t="shared" si="5"/>
        <v>0</v>
      </c>
      <c r="H27" s="180">
        <f t="shared" si="5"/>
        <v>0</v>
      </c>
      <c r="I27" s="180">
        <f t="shared" si="5"/>
        <v>0</v>
      </c>
    </row>
    <row r="29" spans="2:9" ht="15.75">
      <c r="B29" s="111" t="s">
        <v>462</v>
      </c>
      <c r="C29" s="110"/>
      <c r="D29" s="110"/>
      <c r="E29" s="110"/>
      <c r="F29" s="110"/>
      <c r="G29" s="110"/>
      <c r="H29" s="110"/>
      <c r="I29" s="112"/>
    </row>
    <row r="30" spans="2:9">
      <c r="B30" s="197" t="s">
        <v>463</v>
      </c>
      <c r="C30" t="s">
        <v>322</v>
      </c>
      <c r="E30" s="68"/>
      <c r="F30" s="68">
        <f>E35</f>
        <v>0</v>
      </c>
      <c r="G30" s="68">
        <f t="shared" ref="G30:I30" si="6">F35</f>
        <v>0</v>
      </c>
      <c r="H30" s="68">
        <f t="shared" si="6"/>
        <v>0</v>
      </c>
      <c r="I30" s="68">
        <f t="shared" si="6"/>
        <v>0</v>
      </c>
    </row>
    <row r="31" spans="2:9">
      <c r="C31" t="s">
        <v>464</v>
      </c>
      <c r="E31" s="68"/>
      <c r="F31" s="68"/>
      <c r="G31" s="68"/>
      <c r="H31" s="68"/>
      <c r="I31" s="68"/>
    </row>
    <row r="32" spans="2:9">
      <c r="C32" t="s">
        <v>465</v>
      </c>
      <c r="E32" s="68"/>
      <c r="F32" s="68"/>
      <c r="G32" s="68"/>
      <c r="H32" s="68"/>
    </row>
    <row r="33" spans="2:9">
      <c r="C33" t="s">
        <v>476</v>
      </c>
      <c r="E33" s="68"/>
      <c r="F33" s="68"/>
      <c r="G33" s="68"/>
      <c r="H33" s="68"/>
    </row>
    <row r="34" spans="2:9">
      <c r="C34" t="s">
        <v>466</v>
      </c>
      <c r="E34" s="68"/>
      <c r="F34" s="68"/>
      <c r="G34" s="68"/>
      <c r="H34" s="68"/>
    </row>
    <row r="35" spans="2:9">
      <c r="B35" s="197" t="s">
        <v>467</v>
      </c>
      <c r="C35" t="s">
        <v>326</v>
      </c>
      <c r="E35" s="180">
        <f>E30+E31+E32-E34-E33</f>
        <v>0</v>
      </c>
      <c r="F35" s="180">
        <f t="shared" ref="F35:I35" si="7">F30+F31+F32-F34-F33</f>
        <v>0</v>
      </c>
      <c r="G35" s="180">
        <f t="shared" si="7"/>
        <v>0</v>
      </c>
      <c r="H35" s="180">
        <f t="shared" si="7"/>
        <v>0</v>
      </c>
      <c r="I35" s="180">
        <f t="shared" si="7"/>
        <v>0</v>
      </c>
    </row>
    <row r="37" spans="2:9" ht="15.75">
      <c r="B37" s="111" t="s">
        <v>474</v>
      </c>
      <c r="C37" s="110"/>
      <c r="D37" s="110"/>
      <c r="E37" s="110"/>
      <c r="F37" s="110"/>
      <c r="G37" s="110"/>
      <c r="H37" s="110"/>
      <c r="I37" s="112"/>
    </row>
    <row r="38" spans="2:9">
      <c r="B38" s="197" t="s">
        <v>463</v>
      </c>
      <c r="C38" t="s">
        <v>322</v>
      </c>
      <c r="E38" s="68"/>
      <c r="F38" s="68">
        <f>E42</f>
        <v>0</v>
      </c>
      <c r="G38" s="68">
        <f t="shared" ref="G38:I38" si="8">F42</f>
        <v>0</v>
      </c>
      <c r="H38" s="68">
        <f t="shared" si="8"/>
        <v>0</v>
      </c>
      <c r="I38" s="68">
        <f t="shared" si="8"/>
        <v>0</v>
      </c>
    </row>
    <row r="39" spans="2:9">
      <c r="C39" t="s">
        <v>464</v>
      </c>
      <c r="E39" s="68"/>
      <c r="F39" s="68"/>
      <c r="G39" s="68"/>
      <c r="H39" s="68"/>
      <c r="I39" s="68"/>
    </row>
    <row r="40" spans="2:9">
      <c r="C40" t="s">
        <v>465</v>
      </c>
      <c r="E40" s="68"/>
      <c r="F40" s="68"/>
      <c r="G40" s="68"/>
      <c r="H40" s="68"/>
    </row>
    <row r="41" spans="2:9">
      <c r="C41" t="s">
        <v>475</v>
      </c>
      <c r="E41" s="68"/>
      <c r="F41" s="68"/>
      <c r="G41" s="68"/>
      <c r="H41" s="68"/>
    </row>
    <row r="42" spans="2:9">
      <c r="B42" s="197" t="s">
        <v>467</v>
      </c>
      <c r="C42" t="s">
        <v>326</v>
      </c>
      <c r="E42" s="180">
        <f>E38+E39+E40-E41</f>
        <v>0</v>
      </c>
      <c r="F42" s="180">
        <f t="shared" ref="F42:I42" si="9">F38+F39+F40-F41</f>
        <v>0</v>
      </c>
      <c r="G42" s="180">
        <f t="shared" si="9"/>
        <v>0</v>
      </c>
      <c r="H42" s="180">
        <f t="shared" si="9"/>
        <v>0</v>
      </c>
      <c r="I42" s="180">
        <f t="shared" si="9"/>
        <v>0</v>
      </c>
    </row>
    <row r="43" spans="2:9" ht="15.75" thickBot="1"/>
    <row r="44" spans="2:9" ht="15.75">
      <c r="B44" s="198" t="s">
        <v>302</v>
      </c>
      <c r="C44" s="199"/>
      <c r="D44" s="199"/>
      <c r="E44" s="199"/>
      <c r="F44" s="199"/>
      <c r="G44" s="199"/>
      <c r="H44" s="199"/>
      <c r="I44" s="200"/>
    </row>
    <row r="45" spans="2:9">
      <c r="B45" s="201" t="s">
        <v>463</v>
      </c>
      <c r="C45" s="65" t="s">
        <v>322</v>
      </c>
      <c r="D45" s="65"/>
      <c r="E45" s="153">
        <f t="shared" ref="E45:I47" si="10">E9+E16+E23+E30+E38</f>
        <v>0</v>
      </c>
      <c r="F45" s="153">
        <f t="shared" si="10"/>
        <v>0</v>
      </c>
      <c r="G45" s="153">
        <f t="shared" si="10"/>
        <v>0</v>
      </c>
      <c r="H45" s="153">
        <f t="shared" si="10"/>
        <v>0</v>
      </c>
      <c r="I45" s="202">
        <f t="shared" si="10"/>
        <v>0</v>
      </c>
    </row>
    <row r="46" spans="2:9">
      <c r="B46" s="203"/>
      <c r="C46" s="65" t="s">
        <v>464</v>
      </c>
      <c r="D46" s="65"/>
      <c r="E46" s="153">
        <f t="shared" si="10"/>
        <v>0</v>
      </c>
      <c r="F46" s="153">
        <f t="shared" si="10"/>
        <v>0</v>
      </c>
      <c r="G46" s="153">
        <f t="shared" si="10"/>
        <v>0</v>
      </c>
      <c r="H46" s="153">
        <f t="shared" si="10"/>
        <v>0</v>
      </c>
      <c r="I46" s="202">
        <f t="shared" si="10"/>
        <v>0</v>
      </c>
    </row>
    <row r="47" spans="2:9">
      <c r="B47" s="203"/>
      <c r="C47" s="65" t="s">
        <v>465</v>
      </c>
      <c r="D47" s="65"/>
      <c r="E47" s="153">
        <f t="shared" si="10"/>
        <v>0</v>
      </c>
      <c r="F47" s="153">
        <f t="shared" si="10"/>
        <v>0</v>
      </c>
      <c r="G47" s="153">
        <f t="shared" si="10"/>
        <v>0</v>
      </c>
      <c r="H47" s="153">
        <f t="shared" si="10"/>
        <v>0</v>
      </c>
      <c r="I47" s="202">
        <f t="shared" si="10"/>
        <v>0</v>
      </c>
    </row>
    <row r="48" spans="2:9">
      <c r="B48" s="203"/>
      <c r="C48" s="65" t="s">
        <v>475</v>
      </c>
      <c r="D48" s="65"/>
      <c r="E48" s="153">
        <f>E12+E19+E26+E34+E41+E33</f>
        <v>0</v>
      </c>
      <c r="F48" s="153">
        <f>F12+F19+F26+F34+F41+F33</f>
        <v>0</v>
      </c>
      <c r="G48" s="153">
        <f>G12+G19+G26+G34+G41+G33</f>
        <v>0</v>
      </c>
      <c r="H48" s="153">
        <f>H12+H19+H26+H34+H41+H33</f>
        <v>0</v>
      </c>
      <c r="I48" s="202">
        <f>I12+I19+I26+I34+I41+I33</f>
        <v>0</v>
      </c>
    </row>
    <row r="49" spans="2:9" ht="15.75" thickBot="1">
      <c r="B49" s="204" t="s">
        <v>467</v>
      </c>
      <c r="C49" s="205" t="s">
        <v>326</v>
      </c>
      <c r="D49" s="205"/>
      <c r="E49" s="206">
        <f>E45+E46+E47-E48</f>
        <v>0</v>
      </c>
      <c r="F49" s="206">
        <f t="shared" ref="F49:I49" si="11">F45+F46+F47-F48</f>
        <v>0</v>
      </c>
      <c r="G49" s="206">
        <f t="shared" si="11"/>
        <v>0</v>
      </c>
      <c r="H49" s="206">
        <f t="shared" si="11"/>
        <v>0</v>
      </c>
      <c r="I49" s="207">
        <f t="shared" si="11"/>
        <v>0</v>
      </c>
    </row>
    <row r="51" spans="2:9" ht="15.75">
      <c r="B51" s="111" t="s">
        <v>484</v>
      </c>
      <c r="C51" s="110"/>
      <c r="D51" s="110"/>
      <c r="E51" s="110"/>
      <c r="F51" s="110"/>
      <c r="G51" s="110"/>
      <c r="H51" s="110"/>
      <c r="I51" s="112"/>
    </row>
    <row r="52" spans="2:9">
      <c r="B52" s="197" t="s">
        <v>463</v>
      </c>
      <c r="C52" t="s">
        <v>322</v>
      </c>
      <c r="E52" s="68"/>
      <c r="F52" s="68">
        <f>E57</f>
        <v>0</v>
      </c>
      <c r="G52" s="68">
        <f t="shared" ref="G52:I52" si="12">F57</f>
        <v>0</v>
      </c>
      <c r="H52" s="68">
        <f t="shared" si="12"/>
        <v>0</v>
      </c>
      <c r="I52" s="68">
        <f t="shared" si="12"/>
        <v>0</v>
      </c>
    </row>
    <row r="53" spans="2:9">
      <c r="C53" t="s">
        <v>485</v>
      </c>
      <c r="D53" s="44" t="s">
        <v>40</v>
      </c>
      <c r="E53" s="68">
        <f>'Α3 Πληρωμές'!F23+'Α3 Πληρωμές'!F31</f>
        <v>0</v>
      </c>
      <c r="F53" s="68">
        <f>'Α3 Πληρωμές'!G23+'Α3 Πληρωμές'!G31</f>
        <v>0</v>
      </c>
      <c r="G53" s="68">
        <f>'Α3 Πληρωμές'!H23+'Α3 Πληρωμές'!H31</f>
        <v>0</v>
      </c>
      <c r="H53" s="68">
        <f>'Α3 Πληρωμές'!I23+'Α3 Πληρωμές'!I31</f>
        <v>0</v>
      </c>
      <c r="I53" s="68">
        <f>'Α3 Πληρωμές'!J23+'Α3 Πληρωμές'!J31</f>
        <v>0</v>
      </c>
    </row>
    <row r="54" spans="2:9">
      <c r="C54" t="s">
        <v>486</v>
      </c>
      <c r="E54" s="68"/>
      <c r="F54" s="68"/>
      <c r="G54" s="68"/>
      <c r="H54" s="68"/>
      <c r="I54" s="68"/>
    </row>
    <row r="55" spans="2:9">
      <c r="C55" t="s">
        <v>465</v>
      </c>
      <c r="E55" s="68"/>
      <c r="F55" s="68"/>
      <c r="G55" s="68"/>
      <c r="H55" s="68"/>
    </row>
    <row r="56" spans="2:9">
      <c r="C56" t="s">
        <v>483</v>
      </c>
      <c r="E56" s="68"/>
      <c r="F56" s="68"/>
      <c r="G56" s="68"/>
      <c r="H56" s="68"/>
    </row>
    <row r="57" spans="2:9">
      <c r="B57" s="197" t="s">
        <v>467</v>
      </c>
      <c r="C57" t="s">
        <v>326</v>
      </c>
      <c r="E57" s="180">
        <f>E52+E53+E54-E56+E55</f>
        <v>0</v>
      </c>
      <c r="F57" s="180">
        <f t="shared" ref="F57:I57" si="13">F52+F53+F54-F56+F55</f>
        <v>0</v>
      </c>
      <c r="G57" s="180">
        <f t="shared" si="13"/>
        <v>0</v>
      </c>
      <c r="H57" s="180">
        <f t="shared" si="13"/>
        <v>0</v>
      </c>
      <c r="I57" s="180">
        <f t="shared" si="13"/>
        <v>0</v>
      </c>
    </row>
  </sheetData>
  <pageMargins left="0.70866141732283472" right="0.70866141732283472" top="0.39370078740157483" bottom="0.59055118110236227" header="0.31496062992125984" footer="0.31496062992125984"/>
  <pageSetup paperSize="9" scale="94" fitToHeight="2" orientation="landscape" horizontalDpi="4294967293" verticalDpi="0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zoomScale="85" zoomScaleNormal="85" workbookViewId="0">
      <selection activeCell="D19" sqref="D19"/>
    </sheetView>
  </sheetViews>
  <sheetFormatPr defaultRowHeight="15"/>
  <cols>
    <col min="2" max="2" width="5.5703125" customWidth="1"/>
    <col min="3" max="3" width="24.7109375" customWidth="1"/>
    <col min="4" max="4" width="20.42578125" customWidth="1"/>
    <col min="5" max="5" width="18.7109375" customWidth="1"/>
    <col min="6" max="6" width="16.85546875" customWidth="1"/>
    <col min="7" max="7" width="15.28515625" customWidth="1"/>
    <col min="8" max="8" width="10.7109375" customWidth="1"/>
    <col min="9" max="14" width="15.28515625" customWidth="1"/>
    <col min="15" max="15" width="13.85546875" customWidth="1"/>
    <col min="16" max="16" width="15.28515625" customWidth="1"/>
    <col min="17" max="17" width="15.7109375" customWidth="1"/>
    <col min="18" max="19" width="13.5703125" customWidth="1"/>
    <col min="20" max="20" width="13.42578125" customWidth="1"/>
  </cols>
  <sheetData>
    <row r="1" spans="1:20" ht="18.75">
      <c r="B1" s="26" t="str">
        <f>'Α1 Συνοπτ Προϋπολογισμος'!A1</f>
        <v>Κ.Σ. ………………………..</v>
      </c>
    </row>
    <row r="2" spans="1:20" ht="18.75">
      <c r="B2" s="26" t="str">
        <f>'Α1 Συνοπτ Προϋπολογισμος'!A2</f>
        <v>Προϋπολογισμός για το έτος 2015 και ΜΔΠ 2015-2017</v>
      </c>
    </row>
    <row r="3" spans="1:20" ht="18.75">
      <c r="B3" s="26" t="s">
        <v>477</v>
      </c>
    </row>
    <row r="4" spans="1:20">
      <c r="B4" s="10"/>
      <c r="C4" s="10"/>
      <c r="D4" s="10"/>
      <c r="E4" s="10"/>
      <c r="F4" s="10"/>
      <c r="G4" s="10"/>
      <c r="H4" s="10"/>
      <c r="I4" s="237" t="s">
        <v>390</v>
      </c>
      <c r="J4" s="237"/>
      <c r="K4" s="237"/>
      <c r="L4" s="237"/>
      <c r="M4" s="237"/>
      <c r="N4" s="237" t="s">
        <v>197</v>
      </c>
      <c r="O4" s="237"/>
      <c r="P4" s="237"/>
      <c r="Q4" s="237"/>
      <c r="R4" s="237"/>
      <c r="S4" s="237"/>
      <c r="T4" s="237"/>
    </row>
    <row r="5" spans="1:20" ht="23.25" customHeight="1">
      <c r="A5" s="227" t="s">
        <v>183</v>
      </c>
      <c r="B5" s="124" t="s">
        <v>212</v>
      </c>
      <c r="C5" s="124" t="s">
        <v>297</v>
      </c>
      <c r="D5" s="125" t="s">
        <v>300</v>
      </c>
      <c r="E5" s="142" t="s">
        <v>298</v>
      </c>
      <c r="F5" s="235" t="s">
        <v>301</v>
      </c>
      <c r="G5" s="238" t="s">
        <v>389</v>
      </c>
      <c r="H5" s="235" t="s">
        <v>320</v>
      </c>
      <c r="I5" s="235" t="s">
        <v>25</v>
      </c>
      <c r="J5" s="235" t="s">
        <v>28</v>
      </c>
      <c r="K5" s="235" t="s">
        <v>27</v>
      </c>
      <c r="L5" s="235" t="s">
        <v>489</v>
      </c>
      <c r="M5" s="235" t="s">
        <v>313</v>
      </c>
      <c r="N5" s="127" t="s">
        <v>31</v>
      </c>
      <c r="O5" s="127" t="s">
        <v>31</v>
      </c>
      <c r="P5" s="142" t="s">
        <v>30</v>
      </c>
      <c r="Q5" s="142" t="s">
        <v>30</v>
      </c>
      <c r="R5" s="142" t="s">
        <v>107</v>
      </c>
      <c r="S5" s="142" t="s">
        <v>107</v>
      </c>
      <c r="T5" s="142" t="s">
        <v>310</v>
      </c>
    </row>
    <row r="6" spans="1:20">
      <c r="A6" s="227"/>
      <c r="B6" s="128"/>
      <c r="C6" s="128"/>
      <c r="D6" s="129"/>
      <c r="E6" s="143" t="s">
        <v>299</v>
      </c>
      <c r="F6" s="236"/>
      <c r="G6" s="239"/>
      <c r="H6" s="236"/>
      <c r="I6" s="236"/>
      <c r="J6" s="236"/>
      <c r="K6" s="236"/>
      <c r="L6" s="236"/>
      <c r="M6" s="236"/>
      <c r="N6" s="131" t="s">
        <v>312</v>
      </c>
      <c r="O6" s="131">
        <v>2013</v>
      </c>
      <c r="P6" s="129">
        <v>2014</v>
      </c>
      <c r="Q6" s="129">
        <v>2015</v>
      </c>
      <c r="R6" s="129">
        <v>2016</v>
      </c>
      <c r="S6" s="129">
        <v>2017</v>
      </c>
      <c r="T6" s="129" t="s">
        <v>311</v>
      </c>
    </row>
    <row r="7" spans="1:20">
      <c r="B7" s="133"/>
      <c r="C7" s="133"/>
      <c r="D7" s="134"/>
      <c r="E7" s="137" t="s">
        <v>106</v>
      </c>
      <c r="F7" s="137" t="s">
        <v>106</v>
      </c>
      <c r="G7" s="137" t="s">
        <v>106</v>
      </c>
      <c r="H7" s="137" t="s">
        <v>321</v>
      </c>
      <c r="I7" s="137" t="s">
        <v>106</v>
      </c>
      <c r="J7" s="137" t="s">
        <v>106</v>
      </c>
      <c r="K7" s="137" t="s">
        <v>106</v>
      </c>
      <c r="L7" s="137" t="s">
        <v>106</v>
      </c>
      <c r="M7" s="137" t="s">
        <v>106</v>
      </c>
      <c r="N7" s="136" t="s">
        <v>106</v>
      </c>
      <c r="O7" s="136" t="s">
        <v>106</v>
      </c>
      <c r="P7" s="137" t="s">
        <v>106</v>
      </c>
      <c r="Q7" s="137" t="s">
        <v>106</v>
      </c>
      <c r="R7" s="137" t="s">
        <v>106</v>
      </c>
      <c r="S7" s="137" t="s">
        <v>106</v>
      </c>
      <c r="T7" s="137" t="s">
        <v>106</v>
      </c>
    </row>
    <row r="8" spans="1:20" ht="30">
      <c r="B8" s="99">
        <v>1</v>
      </c>
      <c r="C8" s="100" t="s">
        <v>309</v>
      </c>
      <c r="D8" s="62"/>
      <c r="E8" s="101"/>
      <c r="F8" s="101"/>
      <c r="G8" s="101">
        <f>E8+F8</f>
        <v>0</v>
      </c>
      <c r="H8" s="178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>
        <f>G8-SUM(N8:S8)</f>
        <v>0</v>
      </c>
    </row>
    <row r="9" spans="1:20" ht="30">
      <c r="B9" s="99">
        <v>2</v>
      </c>
      <c r="C9" s="92" t="s">
        <v>303</v>
      </c>
      <c r="D9" s="92"/>
      <c r="E9" s="101"/>
      <c r="F9" s="101"/>
      <c r="G9" s="101">
        <f t="shared" ref="G9:G18" si="0">E9+F9</f>
        <v>0</v>
      </c>
      <c r="H9" s="178"/>
      <c r="I9" s="101"/>
      <c r="J9" s="101"/>
      <c r="K9" s="101"/>
      <c r="L9" s="101"/>
      <c r="M9" s="101"/>
      <c r="N9" s="101"/>
      <c r="O9" s="102"/>
      <c r="P9" s="102"/>
      <c r="Q9" s="102"/>
      <c r="R9" s="102"/>
      <c r="S9" s="102"/>
      <c r="T9" s="101">
        <f t="shared" ref="T9:T18" si="1">G9-SUM(N9:S9)</f>
        <v>0</v>
      </c>
    </row>
    <row r="10" spans="1:20" ht="30">
      <c r="B10" s="99">
        <v>3</v>
      </c>
      <c r="C10" s="92" t="s">
        <v>306</v>
      </c>
      <c r="D10" s="92"/>
      <c r="E10" s="101"/>
      <c r="F10" s="101"/>
      <c r="G10" s="101">
        <f t="shared" si="0"/>
        <v>0</v>
      </c>
      <c r="H10" s="178"/>
      <c r="I10" s="101"/>
      <c r="J10" s="101"/>
      <c r="K10" s="101"/>
      <c r="L10" s="101"/>
      <c r="M10" s="101"/>
      <c r="N10" s="101"/>
      <c r="O10" s="102"/>
      <c r="P10" s="102"/>
      <c r="Q10" s="102"/>
      <c r="R10" s="102"/>
      <c r="S10" s="102"/>
      <c r="T10" s="101">
        <f t="shared" si="1"/>
        <v>0</v>
      </c>
    </row>
    <row r="11" spans="1:20" ht="60">
      <c r="B11" s="99">
        <v>4</v>
      </c>
      <c r="C11" s="92" t="s">
        <v>388</v>
      </c>
      <c r="D11" s="92"/>
      <c r="E11" s="101"/>
      <c r="F11" s="101"/>
      <c r="G11" s="101">
        <f t="shared" si="0"/>
        <v>0</v>
      </c>
      <c r="H11" s="178"/>
      <c r="I11" s="101"/>
      <c r="J11" s="101"/>
      <c r="K11" s="101"/>
      <c r="L11" s="101"/>
      <c r="M11" s="101"/>
      <c r="N11" s="101"/>
      <c r="O11" s="102"/>
      <c r="P11" s="102"/>
      <c r="Q11" s="102"/>
      <c r="R11" s="102"/>
      <c r="S11" s="102"/>
      <c r="T11" s="101">
        <f t="shared" si="1"/>
        <v>0</v>
      </c>
    </row>
    <row r="12" spans="1:20" ht="45">
      <c r="B12" s="99">
        <v>5</v>
      </c>
      <c r="C12" s="92" t="s">
        <v>305</v>
      </c>
      <c r="D12" s="92"/>
      <c r="E12" s="101"/>
      <c r="F12" s="101"/>
      <c r="G12" s="101">
        <f t="shared" si="0"/>
        <v>0</v>
      </c>
      <c r="H12" s="178"/>
      <c r="I12" s="101"/>
      <c r="J12" s="101"/>
      <c r="K12" s="101"/>
      <c r="L12" s="101"/>
      <c r="M12" s="101"/>
      <c r="N12" s="101"/>
      <c r="O12" s="102"/>
      <c r="P12" s="102"/>
      <c r="Q12" s="102"/>
      <c r="R12" s="102"/>
      <c r="S12" s="102"/>
      <c r="T12" s="101">
        <f t="shared" si="1"/>
        <v>0</v>
      </c>
    </row>
    <row r="13" spans="1:20" ht="30">
      <c r="B13" s="99">
        <v>6</v>
      </c>
      <c r="C13" s="92" t="s">
        <v>304</v>
      </c>
      <c r="D13" s="92"/>
      <c r="E13" s="101"/>
      <c r="F13" s="101"/>
      <c r="G13" s="101">
        <f t="shared" si="0"/>
        <v>0</v>
      </c>
      <c r="H13" s="178"/>
      <c r="I13" s="101"/>
      <c r="J13" s="101"/>
      <c r="K13" s="101"/>
      <c r="L13" s="101"/>
      <c r="M13" s="101"/>
      <c r="N13" s="101"/>
      <c r="O13" s="102"/>
      <c r="P13" s="102"/>
      <c r="Q13" s="102"/>
      <c r="R13" s="102"/>
      <c r="S13" s="102"/>
      <c r="T13" s="101">
        <f t="shared" si="1"/>
        <v>0</v>
      </c>
    </row>
    <row r="14" spans="1:20">
      <c r="B14" s="99">
        <v>7</v>
      </c>
      <c r="C14" s="92"/>
      <c r="D14" s="92"/>
      <c r="E14" s="101"/>
      <c r="F14" s="101"/>
      <c r="G14" s="101">
        <f t="shared" si="0"/>
        <v>0</v>
      </c>
      <c r="H14" s="178"/>
      <c r="I14" s="101"/>
      <c r="J14" s="101"/>
      <c r="K14" s="101"/>
      <c r="L14" s="101"/>
      <c r="M14" s="101"/>
      <c r="N14" s="101"/>
      <c r="O14" s="102"/>
      <c r="P14" s="102"/>
      <c r="Q14" s="102"/>
      <c r="R14" s="102"/>
      <c r="S14" s="102"/>
      <c r="T14" s="101">
        <f t="shared" si="1"/>
        <v>0</v>
      </c>
    </row>
    <row r="15" spans="1:20">
      <c r="B15" s="99">
        <v>8</v>
      </c>
      <c r="C15" s="92"/>
      <c r="D15" s="92"/>
      <c r="E15" s="101"/>
      <c r="F15" s="101"/>
      <c r="G15" s="101">
        <f t="shared" si="0"/>
        <v>0</v>
      </c>
      <c r="H15" s="178"/>
      <c r="I15" s="101"/>
      <c r="J15" s="101"/>
      <c r="K15" s="101"/>
      <c r="L15" s="101"/>
      <c r="M15" s="101"/>
      <c r="N15" s="101"/>
      <c r="O15" s="102"/>
      <c r="P15" s="102"/>
      <c r="Q15" s="102"/>
      <c r="R15" s="102"/>
      <c r="S15" s="102"/>
      <c r="T15" s="101">
        <f t="shared" si="1"/>
        <v>0</v>
      </c>
    </row>
    <row r="16" spans="1:20">
      <c r="B16" s="99">
        <v>9</v>
      </c>
      <c r="C16" s="92"/>
      <c r="D16" s="92"/>
      <c r="E16" s="101"/>
      <c r="F16" s="101"/>
      <c r="G16" s="101">
        <f t="shared" si="0"/>
        <v>0</v>
      </c>
      <c r="H16" s="178"/>
      <c r="I16" s="101"/>
      <c r="J16" s="101"/>
      <c r="K16" s="101"/>
      <c r="L16" s="101"/>
      <c r="M16" s="101"/>
      <c r="N16" s="101"/>
      <c r="O16" s="102"/>
      <c r="P16" s="102"/>
      <c r="Q16" s="102"/>
      <c r="R16" s="102"/>
      <c r="S16" s="102"/>
      <c r="T16" s="101">
        <f t="shared" si="1"/>
        <v>0</v>
      </c>
    </row>
    <row r="17" spans="2:20">
      <c r="B17" s="99">
        <v>10</v>
      </c>
      <c r="C17" s="92"/>
      <c r="D17" s="92"/>
      <c r="E17" s="101"/>
      <c r="F17" s="101"/>
      <c r="G17" s="101">
        <f t="shared" si="0"/>
        <v>0</v>
      </c>
      <c r="H17" s="178"/>
      <c r="I17" s="101"/>
      <c r="J17" s="101"/>
      <c r="K17" s="101"/>
      <c r="L17" s="101"/>
      <c r="M17" s="101"/>
      <c r="N17" s="101"/>
      <c r="O17" s="102"/>
      <c r="P17" s="102"/>
      <c r="Q17" s="102"/>
      <c r="R17" s="102"/>
      <c r="S17" s="102"/>
      <c r="T17" s="101">
        <f t="shared" si="1"/>
        <v>0</v>
      </c>
    </row>
    <row r="18" spans="2:20">
      <c r="B18" s="99">
        <v>11</v>
      </c>
      <c r="C18" s="92"/>
      <c r="D18" s="92"/>
      <c r="E18" s="101"/>
      <c r="F18" s="101"/>
      <c r="G18" s="101">
        <f t="shared" si="0"/>
        <v>0</v>
      </c>
      <c r="H18" s="178"/>
      <c r="I18" s="101"/>
      <c r="J18" s="101"/>
      <c r="K18" s="101"/>
      <c r="L18" s="101"/>
      <c r="M18" s="101"/>
      <c r="N18" s="101"/>
      <c r="O18" s="102"/>
      <c r="P18" s="102"/>
      <c r="Q18" s="102"/>
      <c r="R18" s="102"/>
      <c r="S18" s="102"/>
      <c r="T18" s="101">
        <f t="shared" si="1"/>
        <v>0</v>
      </c>
    </row>
    <row r="19" spans="2:20">
      <c r="C19" s="10" t="s">
        <v>223</v>
      </c>
      <c r="E19" s="105">
        <f>SUM(E8:E18)</f>
        <v>0</v>
      </c>
      <c r="F19" s="105">
        <f>SUM(F8:F18)</f>
        <v>0</v>
      </c>
      <c r="G19" s="105">
        <f>SUM(G8:G18)</f>
        <v>0</v>
      </c>
      <c r="H19" s="179"/>
      <c r="I19" s="105">
        <f t="shared" ref="I19:T19" si="2">SUM(I8:I18)</f>
        <v>0</v>
      </c>
      <c r="J19" s="105">
        <f t="shared" si="2"/>
        <v>0</v>
      </c>
      <c r="K19" s="105">
        <f t="shared" si="2"/>
        <v>0</v>
      </c>
      <c r="L19" s="105">
        <f t="shared" si="2"/>
        <v>0</v>
      </c>
      <c r="M19" s="105">
        <f t="shared" si="2"/>
        <v>0</v>
      </c>
      <c r="N19" s="105">
        <f t="shared" si="2"/>
        <v>0</v>
      </c>
      <c r="O19" s="105">
        <f t="shared" si="2"/>
        <v>0</v>
      </c>
      <c r="P19" s="105">
        <f t="shared" si="2"/>
        <v>0</v>
      </c>
      <c r="Q19" s="105">
        <f t="shared" si="2"/>
        <v>0</v>
      </c>
      <c r="R19" s="105">
        <f t="shared" si="2"/>
        <v>0</v>
      </c>
      <c r="S19" s="105">
        <f t="shared" si="2"/>
        <v>0</v>
      </c>
      <c r="T19" s="105">
        <f t="shared" si="2"/>
        <v>0</v>
      </c>
    </row>
    <row r="20" spans="2:20"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C21" s="17" t="s">
        <v>314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C22" s="106" t="s">
        <v>316</v>
      </c>
      <c r="E22" s="103"/>
      <c r="F22" s="103"/>
      <c r="G22" s="103"/>
      <c r="H22" s="103"/>
      <c r="I22" s="64"/>
      <c r="J22" s="64"/>
      <c r="K22" s="64"/>
      <c r="L22" s="64"/>
      <c r="M22" s="64"/>
      <c r="N22" s="64">
        <f>N19</f>
        <v>0</v>
      </c>
      <c r="O22" s="103"/>
      <c r="P22" s="103"/>
      <c r="Q22" s="103"/>
      <c r="R22" s="103"/>
      <c r="S22" s="103"/>
      <c r="T22" s="103"/>
    </row>
    <row r="23" spans="2:20">
      <c r="C23" s="106">
        <v>2013</v>
      </c>
      <c r="E23" s="68"/>
      <c r="F23" s="68"/>
      <c r="G23" s="68"/>
      <c r="H23" s="68"/>
      <c r="I23" s="64"/>
      <c r="J23" s="64"/>
      <c r="K23" s="64"/>
      <c r="L23" s="64"/>
      <c r="M23" s="64"/>
      <c r="N23" s="68"/>
      <c r="O23" s="64">
        <f>O19</f>
        <v>0</v>
      </c>
      <c r="P23" s="68"/>
      <c r="Q23" s="68"/>
      <c r="R23" s="68"/>
      <c r="S23" s="68"/>
      <c r="T23" s="68"/>
    </row>
    <row r="24" spans="2:20">
      <c r="C24" s="106">
        <v>2014</v>
      </c>
      <c r="E24" s="68"/>
      <c r="F24" s="68"/>
      <c r="G24" s="68"/>
      <c r="H24" s="68"/>
      <c r="I24" s="64"/>
      <c r="J24" s="64"/>
      <c r="K24" s="64"/>
      <c r="L24" s="64"/>
      <c r="M24" s="64"/>
      <c r="N24" s="68"/>
      <c r="O24" s="68"/>
      <c r="P24" s="64">
        <f>P19</f>
        <v>0</v>
      </c>
      <c r="Q24" s="68"/>
      <c r="R24" s="68"/>
      <c r="S24" s="68"/>
      <c r="T24" s="68"/>
    </row>
    <row r="25" spans="2:20">
      <c r="C25" s="106">
        <v>2015</v>
      </c>
      <c r="E25" s="68"/>
      <c r="F25" s="68"/>
      <c r="G25" s="68"/>
      <c r="H25" s="68"/>
      <c r="I25" s="64"/>
      <c r="J25" s="64"/>
      <c r="K25" s="64"/>
      <c r="L25" s="64"/>
      <c r="M25" s="64"/>
      <c r="N25" s="68"/>
      <c r="O25" s="68"/>
      <c r="P25" s="68"/>
      <c r="Q25" s="64">
        <f>Q19</f>
        <v>0</v>
      </c>
      <c r="R25" s="68"/>
      <c r="S25" s="68"/>
      <c r="T25" s="68"/>
    </row>
    <row r="26" spans="2:20">
      <c r="C26" s="106">
        <v>2016</v>
      </c>
      <c r="E26" s="68"/>
      <c r="F26" s="68"/>
      <c r="G26" s="68"/>
      <c r="H26" s="68"/>
      <c r="I26" s="64"/>
      <c r="J26" s="64"/>
      <c r="K26" s="64"/>
      <c r="L26" s="64"/>
      <c r="M26" s="64"/>
      <c r="N26" s="68"/>
      <c r="O26" s="68"/>
      <c r="P26" s="68"/>
      <c r="Q26" s="68"/>
      <c r="R26" s="64">
        <f>R19</f>
        <v>0</v>
      </c>
      <c r="S26" s="68"/>
      <c r="T26" s="68"/>
    </row>
    <row r="27" spans="2:20">
      <c r="C27" s="106">
        <v>2017</v>
      </c>
      <c r="E27" s="68"/>
      <c r="F27" s="68"/>
      <c r="G27" s="68"/>
      <c r="H27" s="68"/>
      <c r="I27" s="64"/>
      <c r="J27" s="64"/>
      <c r="K27" s="64"/>
      <c r="L27" s="64"/>
      <c r="M27" s="64"/>
      <c r="N27" s="68"/>
      <c r="O27" s="68"/>
      <c r="P27" s="68"/>
      <c r="Q27" s="68"/>
      <c r="R27" s="68"/>
      <c r="S27" s="64">
        <f>S19</f>
        <v>0</v>
      </c>
      <c r="T27" s="68"/>
    </row>
    <row r="28" spans="2:20">
      <c r="C28" t="s">
        <v>315</v>
      </c>
      <c r="E28" s="68"/>
      <c r="F28" s="68"/>
      <c r="G28" s="68"/>
      <c r="H28" s="68"/>
      <c r="I28" s="64"/>
      <c r="J28" s="64"/>
      <c r="K28" s="64"/>
      <c r="L28" s="64"/>
      <c r="M28" s="64"/>
      <c r="N28" s="68"/>
      <c r="O28" s="68"/>
      <c r="P28" s="68"/>
      <c r="Q28" s="68"/>
      <c r="R28" s="68"/>
      <c r="S28" s="68"/>
      <c r="T28" s="64">
        <f>T19</f>
        <v>0</v>
      </c>
    </row>
    <row r="29" spans="2:20">
      <c r="C29" s="10" t="s">
        <v>302</v>
      </c>
      <c r="E29" s="68"/>
      <c r="F29" s="68"/>
      <c r="G29" s="68"/>
      <c r="H29" s="68"/>
      <c r="I29" s="67">
        <f>SUM(I22:I28)</f>
        <v>0</v>
      </c>
      <c r="J29" s="67">
        <f>SUM(J22:J28)</f>
        <v>0</v>
      </c>
      <c r="K29" s="67">
        <f>SUM(K22:K28)</f>
        <v>0</v>
      </c>
      <c r="L29" s="67">
        <f>SUM(L22:L28)</f>
        <v>0</v>
      </c>
      <c r="M29" s="67">
        <f>SUM(M22:M28)</f>
        <v>0</v>
      </c>
      <c r="N29" s="68"/>
      <c r="O29" s="68"/>
      <c r="P29" s="68"/>
      <c r="Q29" s="68"/>
      <c r="R29" s="68"/>
      <c r="S29" s="68"/>
      <c r="T29" s="68"/>
    </row>
    <row r="30" spans="2:20"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</sheetData>
  <mergeCells count="11">
    <mergeCell ref="A5:A6"/>
    <mergeCell ref="F5:F6"/>
    <mergeCell ref="N4:T4"/>
    <mergeCell ref="I4:M4"/>
    <mergeCell ref="I5:I6"/>
    <mergeCell ref="J5:J6"/>
    <mergeCell ref="K5:K6"/>
    <mergeCell ref="L5:L6"/>
    <mergeCell ref="M5:M6"/>
    <mergeCell ref="H5:H6"/>
    <mergeCell ref="G5:G6"/>
  </mergeCells>
  <pageMargins left="0.27559055118110237" right="0.19685039370078741" top="0.74803149606299213" bottom="0.74803149606299213" header="0.31496062992125984" footer="0.31496062992125984"/>
  <pageSetup paperSize="9" scale="48" orientation="landscape" horizontalDpi="4294967293" verticalDpi="0" r:id="rId1"/>
  <headerFooter>
    <oddFooter>&amp;L&amp;A&amp;R&amp;P/&amp;N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Περιεχόμενα</vt:lpstr>
      <vt:lpstr>Α1 Συνοπτ Προϋπολογισμος</vt:lpstr>
      <vt:lpstr>Α1.1 Συνοπτ ΥπΟικον</vt:lpstr>
      <vt:lpstr>Α2 Εισπράξεις</vt:lpstr>
      <vt:lpstr>Α3 Πληρωμές</vt:lpstr>
      <vt:lpstr>Α4 Δάνεια</vt:lpstr>
      <vt:lpstr>Α5 Τραπεζικοί Λογαριασμοί</vt:lpstr>
      <vt:lpstr>Α6 Ειδικά Ταμεία</vt:lpstr>
      <vt:lpstr>Α7 Αναπτυξιακά Έργα</vt:lpstr>
      <vt:lpstr>Α8 Ενεργητικό Παθητικό</vt:lpstr>
      <vt:lpstr>Α9 Δεσμεύσεις</vt:lpstr>
      <vt:lpstr>Α10 Προσωπικό</vt:lpstr>
      <vt:lpstr>Sheet2</vt:lpstr>
      <vt:lpstr>'Α2 Εισπράξεις'!Print_Area</vt:lpstr>
      <vt:lpstr>'Α3 Πληρωμές'!Print_Area</vt:lpstr>
      <vt:lpstr>'Α1 Συνοπτ Προϋπολογισμος'!Print_Titles</vt:lpstr>
      <vt:lpstr>'Α1.1 Συνοπτ ΥπΟικον'!Print_Titles</vt:lpstr>
      <vt:lpstr>'Α10 Προσωπικό'!Print_Titles</vt:lpstr>
      <vt:lpstr>'Α2 Εισπράξεις'!Print_Titles</vt:lpstr>
      <vt:lpstr>'Α3 Πληρωμές'!Print_Titles</vt:lpstr>
      <vt:lpstr>'Α6 Ειδικά Ταμεία'!Print_Titles</vt:lpstr>
      <vt:lpstr>'Α8 Ενεργητικό Παθητικό'!Print_Titles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Chloe</cp:lastModifiedBy>
  <cp:lastPrinted>2014-10-24T09:04:45Z</cp:lastPrinted>
  <dcterms:created xsi:type="dcterms:W3CDTF">2014-05-15T12:32:28Z</dcterms:created>
  <dcterms:modified xsi:type="dcterms:W3CDTF">2014-10-24T09:05:20Z</dcterms:modified>
</cp:coreProperties>
</file>